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atalieb\Desktop\"/>
    </mc:Choice>
  </mc:AlternateContent>
  <xr:revisionPtr revIDLastSave="0" documentId="8_{B86B04CA-A302-4819-A3A8-2282C531D6FC}" xr6:coauthVersionLast="38" xr6:coauthVersionMax="38" xr10:uidLastSave="{00000000-0000-0000-0000-000000000000}"/>
  <bookViews>
    <workbookView xWindow="0" yWindow="465" windowWidth="28800" windowHeight="17535" activeTab="1" xr2:uid="{00000000-000D-0000-FFFF-FFFF00000000}"/>
  </bookViews>
  <sheets>
    <sheet name="Purchase Order" sheetId="1" r:id="rId1"/>
    <sheet name="Delivery Note" sheetId="2" r:id="rId2"/>
    <sheet name="DATA" sheetId="3" r:id="rId3"/>
  </sheets>
  <definedNames>
    <definedName name="_xlnm.Print_Area" localSheetId="1">'Delivery Note'!$A$1:$H$46</definedName>
    <definedName name="_xlnm.Print_Area" localSheetId="0">'Purchase Order'!$A$1:$L$51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4" i="2" l="1"/>
  <c r="H45" i="2" l="1"/>
  <c r="C43" i="1" l="1"/>
  <c r="B43" i="1"/>
  <c r="H39" i="2" l="1"/>
  <c r="E14" i="2" l="1"/>
  <c r="C11" i="1"/>
  <c r="B3" i="1"/>
  <c r="L17" i="1"/>
  <c r="L18" i="1"/>
  <c r="J19" i="1"/>
  <c r="L19" i="1" s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C17" i="1"/>
  <c r="C18" i="2" s="1"/>
  <c r="D17" i="1"/>
  <c r="D18" i="2" s="1"/>
  <c r="C18" i="1"/>
  <c r="C19" i="2" s="1"/>
  <c r="D18" i="1"/>
  <c r="E19" i="2"/>
  <c r="C19" i="1"/>
  <c r="C20" i="2" s="1"/>
  <c r="D19" i="1"/>
  <c r="D20" i="2" s="1"/>
  <c r="E19" i="1"/>
  <c r="C20" i="1"/>
  <c r="C21" i="2" s="1"/>
  <c r="D20" i="1"/>
  <c r="E20" i="1"/>
  <c r="E21" i="2" s="1"/>
  <c r="C21" i="1"/>
  <c r="D21" i="1"/>
  <c r="D22" i="2" s="1"/>
  <c r="E21" i="1"/>
  <c r="E22" i="2" s="1"/>
  <c r="C22" i="1"/>
  <c r="C23" i="2" s="1"/>
  <c r="D22" i="1"/>
  <c r="E22" i="1"/>
  <c r="E23" i="2" s="1"/>
  <c r="C23" i="1"/>
  <c r="C24" i="2" s="1"/>
  <c r="D23" i="1"/>
  <c r="D24" i="2" s="1"/>
  <c r="E23" i="1"/>
  <c r="C24" i="1"/>
  <c r="C25" i="2" s="1"/>
  <c r="D24" i="1"/>
  <c r="D25" i="2" s="1"/>
  <c r="E24" i="1"/>
  <c r="E25" i="2" s="1"/>
  <c r="C25" i="1"/>
  <c r="D25" i="1"/>
  <c r="D26" i="2" s="1"/>
  <c r="E25" i="1"/>
  <c r="C26" i="1"/>
  <c r="C27" i="2" s="1"/>
  <c r="D26" i="1"/>
  <c r="E26" i="1"/>
  <c r="E27" i="2" s="1"/>
  <c r="C27" i="1"/>
  <c r="C28" i="2" s="1"/>
  <c r="D27" i="1"/>
  <c r="D28" i="2" s="1"/>
  <c r="E27" i="1"/>
  <c r="C28" i="1"/>
  <c r="C29" i="2" s="1"/>
  <c r="D28" i="1"/>
  <c r="E28" i="1"/>
  <c r="E29" i="2" s="1"/>
  <c r="C29" i="1"/>
  <c r="D29" i="1"/>
  <c r="D30" i="2" s="1"/>
  <c r="E29" i="1"/>
  <c r="E30" i="2" s="1"/>
  <c r="C30" i="1"/>
  <c r="C31" i="2" s="1"/>
  <c r="D30" i="1"/>
  <c r="E30" i="1"/>
  <c r="E31" i="2" s="1"/>
  <c r="B17" i="1"/>
  <c r="B18" i="2" s="1"/>
  <c r="B18" i="1"/>
  <c r="B19" i="2" s="1"/>
  <c r="B19" i="1"/>
  <c r="B20" i="1"/>
  <c r="B21" i="2" s="1"/>
  <c r="B21" i="1"/>
  <c r="B22" i="2" s="1"/>
  <c r="B22" i="1"/>
  <c r="B23" i="2" s="1"/>
  <c r="B23" i="1"/>
  <c r="B24" i="1"/>
  <c r="B25" i="2" s="1"/>
  <c r="B25" i="1"/>
  <c r="B26" i="2" s="1"/>
  <c r="B26" i="1"/>
  <c r="B27" i="2" s="1"/>
  <c r="B27" i="1"/>
  <c r="B28" i="1"/>
  <c r="B29" i="2" s="1"/>
  <c r="B29" i="1"/>
  <c r="B30" i="2" s="1"/>
  <c r="B30" i="1"/>
  <c r="B31" i="2" s="1"/>
  <c r="J16" i="1"/>
  <c r="E16" i="1"/>
  <c r="E17" i="2" s="1"/>
  <c r="D16" i="1"/>
  <c r="D17" i="2" s="1"/>
  <c r="C16" i="1"/>
  <c r="C17" i="2" s="1"/>
  <c r="B16" i="1"/>
  <c r="L23" i="1"/>
  <c r="B32" i="2"/>
  <c r="C32" i="2"/>
  <c r="D32" i="2"/>
  <c r="E32" i="2"/>
  <c r="D16" i="2"/>
  <c r="E18" i="2"/>
  <c r="D19" i="2"/>
  <c r="B20" i="2"/>
  <c r="E20" i="2"/>
  <c r="D21" i="2"/>
  <c r="C22" i="2"/>
  <c r="D23" i="2"/>
  <c r="B24" i="2"/>
  <c r="E24" i="2"/>
  <c r="C26" i="2"/>
  <c r="E26" i="2"/>
  <c r="D27" i="2"/>
  <c r="B28" i="2"/>
  <c r="E28" i="2"/>
  <c r="D29" i="2"/>
  <c r="C30" i="2"/>
  <c r="D31" i="2"/>
  <c r="L16" i="1"/>
  <c r="B17" i="2"/>
  <c r="L30" i="1" l="1"/>
  <c r="L29" i="1"/>
  <c r="L28" i="1"/>
  <c r="L27" i="1"/>
  <c r="L26" i="1"/>
  <c r="L25" i="1"/>
  <c r="L24" i="1"/>
  <c r="L22" i="1"/>
  <c r="L21" i="1"/>
  <c r="L20" i="1"/>
  <c r="L31" i="1"/>
  <c r="D37" i="1" s="1"/>
</calcChain>
</file>

<file path=xl/sharedStrings.xml><?xml version="1.0" encoding="utf-8"?>
<sst xmlns="http://schemas.openxmlformats.org/spreadsheetml/2006/main" count="134" uniqueCount="111">
  <si>
    <t>Finishes</t>
  </si>
  <si>
    <t>Material</t>
  </si>
  <si>
    <t>Print</t>
  </si>
  <si>
    <t>PRODUCT SPEC</t>
  </si>
  <si>
    <t>DETAILS</t>
  </si>
  <si>
    <t>Other</t>
  </si>
  <si>
    <t>BP Media Limited</t>
  </si>
  <si>
    <t>Owner</t>
  </si>
  <si>
    <t>Client PO no.</t>
  </si>
  <si>
    <t>Order spec</t>
  </si>
  <si>
    <t>United Kingdom</t>
  </si>
  <si>
    <t>Purchase Order</t>
  </si>
  <si>
    <t>Material Code</t>
  </si>
  <si>
    <t>Item</t>
  </si>
  <si>
    <t>Quantity</t>
  </si>
  <si>
    <t>Vendor</t>
  </si>
  <si>
    <t>Unit cost</t>
  </si>
  <si>
    <t>Total Cost</t>
  </si>
  <si>
    <t>Delivery instructions</t>
  </si>
  <si>
    <t>Title</t>
  </si>
  <si>
    <t>GBP                  £</t>
  </si>
  <si>
    <t>Date</t>
  </si>
  <si>
    <t>Delivery Address</t>
  </si>
  <si>
    <t>Delivery Note</t>
  </si>
  <si>
    <t>No of Boxes</t>
  </si>
  <si>
    <t>No of Pallets</t>
  </si>
  <si>
    <t>Signed by:</t>
  </si>
  <si>
    <t>Order date</t>
  </si>
  <si>
    <t>Requested delivery</t>
  </si>
  <si>
    <t>Confirmed delivery</t>
  </si>
  <si>
    <t>Days to delivery</t>
  </si>
  <si>
    <t>Revised delivery date</t>
  </si>
  <si>
    <t>Actual Delivery Date</t>
  </si>
  <si>
    <t>Date we are informed of changed del date</t>
  </si>
  <si>
    <t>Late or agreed Late Delivery</t>
  </si>
  <si>
    <t>Within SLA?</t>
  </si>
  <si>
    <t>Production Folder No</t>
  </si>
  <si>
    <t>Previous vendor if moved</t>
  </si>
  <si>
    <t>Status</t>
  </si>
  <si>
    <t>PO out</t>
  </si>
  <si>
    <t>Job Split Costs</t>
  </si>
  <si>
    <t>QTY.</t>
  </si>
  <si>
    <t>Reprint ?</t>
  </si>
  <si>
    <t>Release Date</t>
  </si>
  <si>
    <t>Sell EUR</t>
  </si>
  <si>
    <t>cost EUR</t>
  </si>
  <si>
    <t>Total Sell</t>
  </si>
  <si>
    <t>Sell V Cost</t>
  </si>
  <si>
    <t>Margin</t>
  </si>
  <si>
    <t>Mark Up</t>
  </si>
  <si>
    <t>Delivery To</t>
  </si>
  <si>
    <t>comments</t>
  </si>
  <si>
    <t>Previous Cost Price</t>
  </si>
  <si>
    <t>Saving</t>
  </si>
  <si>
    <t>Samples received Date</t>
  </si>
  <si>
    <t>Sample checked and sent to sales date</t>
  </si>
  <si>
    <t>Samples checked by Sales</t>
  </si>
  <si>
    <t>Invoice No</t>
  </si>
  <si>
    <t>Invoice Date</t>
  </si>
  <si>
    <t>Vehicle reg No:</t>
  </si>
  <si>
    <t>T: +44 (0) 207 183 9666</t>
  </si>
  <si>
    <t>F: +44 (0) 207 900 2850</t>
  </si>
  <si>
    <t xml:space="preserve">Purchase Order: </t>
  </si>
  <si>
    <t>Delivery Date:</t>
  </si>
  <si>
    <t>Value:</t>
  </si>
  <si>
    <t>Collection Date</t>
  </si>
  <si>
    <t>Delivery Date</t>
  </si>
  <si>
    <t>Vendor:</t>
  </si>
  <si>
    <t>Account</t>
  </si>
  <si>
    <t>Sub Client</t>
  </si>
  <si>
    <t>Short Spec</t>
  </si>
  <si>
    <t>Artwork workable date</t>
  </si>
  <si>
    <t>Partial Delivery?</t>
  </si>
  <si>
    <t>T Number</t>
  </si>
  <si>
    <t>Samples on time</t>
  </si>
  <si>
    <t>Supplier Invoice number</t>
  </si>
  <si>
    <t>VALUE</t>
  </si>
  <si>
    <t>ste</t>
  </si>
  <si>
    <t>TW18 3BA</t>
  </si>
  <si>
    <t>Kingsbury Crescent</t>
  </si>
  <si>
    <t>All deliveries must be made using the attached Blueprint delivery note. 
All cartons must have plain labels with no markings from your company.
Please supply the exact quantity ordered above; No unders/overs allowed.</t>
  </si>
  <si>
    <t>PRODUCTION SAMPLES / FILE COPIES
Initial Print:  8 samples to arrive at BP not later than by the day of 
despatch of the completed job.
Reprints:  1 sample no later then 3 days after delivery of the main job.</t>
  </si>
  <si>
    <t>Furher Spec Detail</t>
  </si>
  <si>
    <t>Waterman's House</t>
  </si>
  <si>
    <t>Waterman's Court</t>
  </si>
  <si>
    <t>Staines-Upon-Thames</t>
  </si>
  <si>
    <t>Middlesex</t>
  </si>
  <si>
    <t xml:space="preserve">www.westrock-mps.com </t>
  </si>
  <si>
    <t>BP Media Limited. Registered Number 5854519. England and Wales</t>
  </si>
  <si>
    <t>Registered Office: Millenium Way West, Phoenix Centre, Nottingham, NG8 6AW, UK</t>
  </si>
  <si>
    <t>GB VAT: GB 892911791 / PL VAT: PL 5263095845 / CZ VAT: 684559429</t>
  </si>
  <si>
    <t xml:space="preserve">PR.08.FR.08 PO and DN template form - New Business (rev 08), owner: P. Pomery   </t>
  </si>
  <si>
    <t>Warner Bros Ent</t>
  </si>
  <si>
    <t>MF - EXT - PM</t>
  </si>
  <si>
    <t>MF</t>
  </si>
  <si>
    <t>Women of Warner Tote Bags</t>
  </si>
  <si>
    <t>Tote Bags</t>
  </si>
  <si>
    <t>5 Oz Somerhill Premium Cotton Shopper in white 1 col PMS 285c Blue</t>
  </si>
  <si>
    <t>Premium</t>
  </si>
  <si>
    <t>No</t>
  </si>
  <si>
    <t>Dec</t>
  </si>
  <si>
    <t>Arcadia</t>
  </si>
  <si>
    <t>In Production</t>
  </si>
  <si>
    <t>£2.58 sterling sell</t>
  </si>
  <si>
    <t>WB London</t>
  </si>
  <si>
    <t>Origination</t>
  </si>
  <si>
    <t>Next Day delivery</t>
  </si>
  <si>
    <t>Deliover 300 Tote bags to : FAO Cheryl Carty, CO_6000, WB Entertainement UK Ltd, 98 Theobald's Road, London, WC1X 8WB</t>
  </si>
  <si>
    <t xml:space="preserve">As per quote </t>
  </si>
  <si>
    <t>1 col pms 285c one side</t>
  </si>
  <si>
    <t>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</si>
</sst>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[$€-2]\ #,##0.000"/>
    <numFmt numFmtId="166" formatCode="[$£-809]#,##0.000"/>
    <numFmt numFmtId="167" formatCode="[$£-809]#,##0.00"/>
    <numFmt numFmtId="168" formatCode="[$-F800]dddd\,\ mmmm\ dd\,\ yyyy"/>
    <numFmt numFmtId="169" formatCode="0.0000"/>
    <numFmt numFmtId="170" formatCode="dd/mm/yy;@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color indexed="8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indexed="10"/>
      <name val="Calibri"/>
      <family val="2"/>
      <scheme val="minor"/>
    </font>
    <font>
      <b/>
      <i/>
      <u/>
      <sz val="8"/>
      <color indexed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7"/>
      <name val="Calibri"/>
      <family val="2"/>
      <scheme val="minor"/>
    </font>
    <font>
      <b/>
      <sz val="7"/>
      <color theme="0"/>
      <name val="Calibri"/>
      <family val="2"/>
      <scheme val="minor"/>
    </font>
    <font>
      <i/>
      <sz val="7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rgb="FFFFFFFF"/>
      <name val="Verdana"/>
      <family val="2"/>
    </font>
    <font>
      <sz val="7"/>
      <name val="Verdana"/>
      <family val="2"/>
    </font>
    <font>
      <b/>
      <sz val="12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6"/>
      <name val="Calibri"/>
      <family val="2"/>
      <scheme val="minor"/>
    </font>
    <font>
      <sz val="11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2">
    <xf numFmtId="0" fontId="0" fillId="0" borderId="0"/>
    <xf numFmtId="0" fontId="4" fillId="0" borderId="0"/>
    <xf numFmtId="0" fontId="2" fillId="0" borderId="0"/>
    <xf numFmtId="0" fontId="6" fillId="0" borderId="0"/>
    <xf numFmtId="0" fontId="4" fillId="0" borderId="0"/>
    <xf numFmtId="0" fontId="8" fillId="0" borderId="0">
      <alignment vertical="top"/>
    </xf>
    <xf numFmtId="0" fontId="9" fillId="0" borderId="0" applyNumberFormat="0" applyFill="0" applyBorder="0" applyAlignment="0" applyProtection="0"/>
    <xf numFmtId="0" fontId="4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3" fillId="21" borderId="3" applyNumberFormat="0" applyAlignment="0" applyProtection="0"/>
    <xf numFmtId="0" fontId="14" fillId="21" borderId="4" applyNumberFormat="0" applyAlignment="0" applyProtection="0"/>
    <xf numFmtId="164" fontId="7" fillId="0" borderId="0" applyFont="0" applyFill="0" applyBorder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23" borderId="0" applyNumberFormat="0" applyBorder="0" applyAlignment="0" applyProtection="0"/>
    <xf numFmtId="0" fontId="4" fillId="0" borderId="0"/>
    <xf numFmtId="0" fontId="7" fillId="0" borderId="0">
      <alignment vertical="top"/>
    </xf>
    <xf numFmtId="0" fontId="7" fillId="0" borderId="0" applyNumberFormat="0" applyFill="0" applyBorder="0" applyAlignment="0" applyProtection="0"/>
    <xf numFmtId="0" fontId="7" fillId="0" borderId="0">
      <alignment vertical="top"/>
    </xf>
    <xf numFmtId="0" fontId="7" fillId="0" borderId="0"/>
    <xf numFmtId="0" fontId="4" fillId="0" borderId="0"/>
    <xf numFmtId="0" fontId="7" fillId="0" borderId="0">
      <alignment vertical="top"/>
    </xf>
    <xf numFmtId="0" fontId="7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top"/>
    </xf>
    <xf numFmtId="0" fontId="7" fillId="0" borderId="0"/>
    <xf numFmtId="0" fontId="7" fillId="0" borderId="0"/>
    <xf numFmtId="0" fontId="7" fillId="0" borderId="0"/>
    <xf numFmtId="0" fontId="4" fillId="0" borderId="0">
      <alignment vertical="top"/>
    </xf>
    <xf numFmtId="0" fontId="7" fillId="0" borderId="0"/>
    <xf numFmtId="0" fontId="6" fillId="0" borderId="0"/>
    <xf numFmtId="0" fontId="6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8" fillId="0" borderId="0">
      <alignment vertical="top"/>
    </xf>
    <xf numFmtId="0" fontId="7" fillId="24" borderId="11" applyNumberFormat="0" applyFont="0" applyAlignment="0" applyProtection="0"/>
    <xf numFmtId="0" fontId="7" fillId="24" borderId="11" applyNumberFormat="0" applyFont="0" applyAlignment="0" applyProtection="0"/>
    <xf numFmtId="0" fontId="7" fillId="24" borderId="11" applyNumberFormat="0" applyFont="0" applyAlignment="0" applyProtection="0"/>
    <xf numFmtId="0" fontId="7" fillId="24" borderId="11" applyNumberFormat="0" applyFont="0" applyAlignment="0" applyProtection="0"/>
    <xf numFmtId="0" fontId="7" fillId="24" borderId="11" applyNumberFormat="0" applyFont="0" applyAlignment="0" applyProtection="0"/>
    <xf numFmtId="0" fontId="7" fillId="24" borderId="11" applyNumberFormat="0" applyFont="0" applyAlignment="0" applyProtection="0"/>
    <xf numFmtId="0" fontId="7" fillId="24" borderId="11" applyNumberFormat="0" applyFont="0" applyAlignment="0" applyProtection="0"/>
    <xf numFmtId="0" fontId="7" fillId="24" borderId="11" applyNumberFormat="0" applyFont="0" applyAlignment="0" applyProtection="0"/>
    <xf numFmtId="0" fontId="7" fillId="24" borderId="11" applyNumberFormat="0" applyFont="0" applyAlignment="0" applyProtection="0"/>
    <xf numFmtId="0" fontId="7" fillId="24" borderId="11" applyNumberFormat="0" applyFont="0" applyAlignment="0" applyProtection="0"/>
    <xf numFmtId="0" fontId="22" fillId="4" borderId="0" applyNumberFormat="0" applyBorder="0" applyAlignment="0" applyProtection="0"/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2" fillId="0" borderId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2" borderId="5" applyNumberFormat="0" applyAlignment="0" applyProtection="0"/>
    <xf numFmtId="0" fontId="1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30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vertical="center"/>
    </xf>
    <xf numFmtId="0" fontId="32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34" fillId="2" borderId="0" xfId="0" applyFont="1" applyFill="1" applyAlignment="1">
      <alignment vertical="center"/>
    </xf>
    <xf numFmtId="0" fontId="34" fillId="2" borderId="0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34" fillId="2" borderId="2" xfId="0" applyFont="1" applyFill="1" applyBorder="1" applyAlignment="1">
      <alignment horizontal="center" vertical="center"/>
    </xf>
    <xf numFmtId="170" fontId="34" fillId="2" borderId="2" xfId="0" applyNumberFormat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vertical="center"/>
    </xf>
    <xf numFmtId="0" fontId="34" fillId="2" borderId="25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2" fillId="2" borderId="0" xfId="0" applyFont="1" applyFill="1" applyBorder="1" applyAlignment="1">
      <alignment vertical="center"/>
    </xf>
    <xf numFmtId="0" fontId="43" fillId="2" borderId="0" xfId="0" applyFont="1" applyFill="1" applyBorder="1" applyAlignment="1">
      <alignment vertical="center"/>
    </xf>
    <xf numFmtId="0" fontId="43" fillId="2" borderId="0" xfId="0" applyFont="1" applyFill="1" applyBorder="1" applyAlignment="1">
      <alignment horizontal="center" vertical="center"/>
    </xf>
    <xf numFmtId="0" fontId="45" fillId="2" borderId="0" xfId="0" applyFont="1" applyFill="1" applyBorder="1" applyAlignment="1">
      <alignment vertical="center"/>
    </xf>
    <xf numFmtId="0" fontId="42" fillId="25" borderId="18" xfId="0" applyFont="1" applyFill="1" applyBorder="1" applyAlignment="1">
      <alignment vertical="center"/>
    </xf>
    <xf numFmtId="0" fontId="46" fillId="25" borderId="1" xfId="0" applyFont="1" applyFill="1" applyBorder="1" applyAlignment="1">
      <alignment vertical="center"/>
    </xf>
    <xf numFmtId="0" fontId="46" fillId="25" borderId="1" xfId="0" applyFont="1" applyFill="1" applyBorder="1" applyAlignment="1">
      <alignment horizontal="right" vertical="center"/>
    </xf>
    <xf numFmtId="0" fontId="42" fillId="2" borderId="0" xfId="0" applyFont="1" applyFill="1" applyBorder="1" applyAlignment="1">
      <alignment horizontal="right" vertical="center"/>
    </xf>
    <xf numFmtId="3" fontId="43" fillId="2" borderId="0" xfId="0" applyNumberFormat="1" applyFont="1" applyFill="1" applyBorder="1" applyAlignment="1">
      <alignment horizontal="center" vertical="center"/>
    </xf>
    <xf numFmtId="166" fontId="43" fillId="2" borderId="0" xfId="0" applyNumberFormat="1" applyFont="1" applyFill="1" applyBorder="1" applyAlignment="1">
      <alignment horizontal="center" vertical="center"/>
    </xf>
    <xf numFmtId="167" fontId="42" fillId="2" borderId="0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0" fontId="47" fillId="2" borderId="0" xfId="0" applyFont="1" applyFill="1" applyAlignment="1">
      <alignment vertical="center"/>
    </xf>
    <xf numFmtId="0" fontId="42" fillId="2" borderId="0" xfId="0" applyFont="1" applyFill="1" applyBorder="1" applyAlignment="1">
      <alignment horizontal="left" vertical="center"/>
    </xf>
    <xf numFmtId="0" fontId="43" fillId="2" borderId="0" xfId="0" applyFont="1" applyFill="1" applyAlignment="1">
      <alignment vertical="center"/>
    </xf>
    <xf numFmtId="0" fontId="42" fillId="2" borderId="0" xfId="0" applyFont="1" applyFill="1" applyAlignment="1">
      <alignment vertical="center" wrapText="1"/>
    </xf>
    <xf numFmtId="0" fontId="42" fillId="2" borderId="0" xfId="0" applyFont="1" applyFill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left" vertical="center" wrapText="1"/>
    </xf>
    <xf numFmtId="2" fontId="42" fillId="2" borderId="26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42" fillId="2" borderId="14" xfId="0" applyFont="1" applyFill="1" applyBorder="1" applyAlignment="1">
      <alignment horizontal="center" vertical="center" wrapText="1"/>
    </xf>
    <xf numFmtId="169" fontId="42" fillId="2" borderId="14" xfId="0" applyNumberFormat="1" applyFont="1" applyFill="1" applyBorder="1" applyAlignment="1">
      <alignment horizontal="center" vertical="center" wrapText="1"/>
    </xf>
    <xf numFmtId="0" fontId="42" fillId="29" borderId="16" xfId="0" applyFont="1" applyFill="1" applyBorder="1" applyAlignment="1">
      <alignment horizontal="left" vertical="center" wrapText="1"/>
    </xf>
    <xf numFmtId="0" fontId="42" fillId="2" borderId="14" xfId="0" applyFont="1" applyFill="1" applyBorder="1" applyAlignment="1">
      <alignment horizontal="left" vertical="center" wrapText="1"/>
    </xf>
    <xf numFmtId="0" fontId="42" fillId="29" borderId="14" xfId="0" applyFont="1" applyFill="1" applyBorder="1" applyAlignment="1">
      <alignment horizontal="left" vertical="center" wrapText="1"/>
    </xf>
    <xf numFmtId="2" fontId="49" fillId="2" borderId="15" xfId="0" applyNumberFormat="1" applyFont="1" applyFill="1" applyBorder="1" applyAlignment="1">
      <alignment horizontal="center" vertical="center" wrapText="1"/>
    </xf>
    <xf numFmtId="0" fontId="42" fillId="2" borderId="19" xfId="0" applyFont="1" applyFill="1" applyBorder="1" applyAlignment="1">
      <alignment vertical="center"/>
    </xf>
    <xf numFmtId="0" fontId="42" fillId="2" borderId="25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left" vertical="center" wrapText="1"/>
    </xf>
    <xf numFmtId="0" fontId="42" fillId="29" borderId="21" xfId="0" applyFont="1" applyFill="1" applyBorder="1" applyAlignment="1">
      <alignment horizontal="left" vertical="center" wrapText="1"/>
    </xf>
    <xf numFmtId="2" fontId="42" fillId="2" borderId="22" xfId="0" applyNumberFormat="1" applyFont="1" applyFill="1" applyBorder="1" applyAlignment="1">
      <alignment horizontal="center" vertical="center" wrapText="1"/>
    </xf>
    <xf numFmtId="0" fontId="43" fillId="2" borderId="27" xfId="0" applyFont="1" applyFill="1" applyBorder="1" applyAlignment="1">
      <alignment horizontal="center" vertical="center" wrapText="1"/>
    </xf>
    <xf numFmtId="0" fontId="43" fillId="2" borderId="28" xfId="0" applyFont="1" applyFill="1" applyBorder="1" applyAlignment="1">
      <alignment horizontal="center" vertical="center" wrapText="1"/>
    </xf>
    <xf numFmtId="0" fontId="43" fillId="29" borderId="28" xfId="0" applyFont="1" applyFill="1" applyBorder="1" applyAlignment="1">
      <alignment horizontal="center" vertical="center" wrapText="1"/>
    </xf>
    <xf numFmtId="0" fontId="43" fillId="2" borderId="29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34" fillId="2" borderId="0" xfId="0" applyFont="1" applyFill="1" applyBorder="1"/>
    <xf numFmtId="0" fontId="35" fillId="2" borderId="0" xfId="0" applyFont="1" applyFill="1" applyBorder="1" applyAlignment="1"/>
    <xf numFmtId="0" fontId="35" fillId="2" borderId="0" xfId="0" applyFont="1" applyFill="1" applyBorder="1"/>
    <xf numFmtId="0" fontId="34" fillId="2" borderId="0" xfId="0" applyFont="1" applyFill="1" applyBorder="1" applyAlignment="1">
      <alignment horizontal="right"/>
    </xf>
    <xf numFmtId="3" fontId="35" fillId="2" borderId="0" xfId="0" applyNumberFormat="1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/>
    </xf>
    <xf numFmtId="165" fontId="35" fillId="2" borderId="0" xfId="0" applyNumberFormat="1" applyFont="1" applyFill="1" applyBorder="1" applyAlignment="1">
      <alignment horizontal="center"/>
    </xf>
    <xf numFmtId="167" fontId="34" fillId="2" borderId="0" xfId="0" applyNumberFormat="1" applyFont="1" applyFill="1" applyBorder="1"/>
    <xf numFmtId="0" fontId="40" fillId="2" borderId="0" xfId="0" applyFont="1" applyFill="1" applyAlignment="1"/>
    <xf numFmtId="0" fontId="34" fillId="2" borderId="0" xfId="0" applyFont="1" applyFill="1" applyAlignment="1">
      <alignment horizontal="left"/>
    </xf>
    <xf numFmtId="0" fontId="39" fillId="2" borderId="0" xfId="0" applyFont="1" applyFill="1" applyAlignment="1"/>
    <xf numFmtId="0" fontId="34" fillId="2" borderId="0" xfId="0" applyFont="1" applyFill="1" applyBorder="1" applyAlignment="1">
      <alignment horizontal="left"/>
    </xf>
    <xf numFmtId="0" fontId="41" fillId="0" borderId="0" xfId="0" applyFont="1" applyAlignment="1">
      <alignment horizontal="center"/>
    </xf>
    <xf numFmtId="0" fontId="34" fillId="2" borderId="0" xfId="0" applyFont="1" applyFill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 wrapText="1"/>
    </xf>
    <xf numFmtId="0" fontId="35" fillId="2" borderId="28" xfId="0" applyFont="1" applyFill="1" applyBorder="1" applyAlignment="1">
      <alignment horizontal="center" vertical="center" wrapText="1"/>
    </xf>
    <xf numFmtId="0" fontId="35" fillId="2" borderId="29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left" vertical="center" wrapText="1"/>
    </xf>
    <xf numFmtId="0" fontId="34" fillId="2" borderId="16" xfId="0" applyFont="1" applyFill="1" applyBorder="1" applyAlignment="1">
      <alignment horizontal="left" vertical="center" wrapText="1"/>
    </xf>
    <xf numFmtId="0" fontId="34" fillId="2" borderId="22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/>
    </xf>
    <xf numFmtId="2" fontId="34" fillId="2" borderId="16" xfId="0" applyNumberFormat="1" applyFont="1" applyFill="1" applyBorder="1" applyAlignment="1">
      <alignment horizontal="center" vertical="center"/>
    </xf>
    <xf numFmtId="2" fontId="34" fillId="2" borderId="26" xfId="0" applyNumberFormat="1" applyFont="1" applyFill="1" applyBorder="1" applyAlignment="1">
      <alignment horizontal="center" vertical="center"/>
    </xf>
    <xf numFmtId="0" fontId="34" fillId="27" borderId="0" xfId="0" applyFont="1" applyFill="1" applyBorder="1" applyAlignment="1">
      <alignment horizontal="center" vertical="center"/>
    </xf>
    <xf numFmtId="0" fontId="38" fillId="27" borderId="0" xfId="0" applyFont="1" applyFill="1" applyBorder="1" applyAlignment="1">
      <alignment horizontal="center" vertical="center"/>
    </xf>
    <xf numFmtId="0" fontId="42" fillId="2" borderId="0" xfId="0" applyFont="1" applyFill="1"/>
    <xf numFmtId="0" fontId="42" fillId="2" borderId="0" xfId="0" applyFont="1" applyFill="1" applyBorder="1"/>
    <xf numFmtId="0" fontId="43" fillId="2" borderId="0" xfId="0" applyFont="1" applyFill="1" applyBorder="1" applyAlignment="1"/>
    <xf numFmtId="0" fontId="43" fillId="2" borderId="0" xfId="0" applyFont="1" applyFill="1" applyBorder="1" applyAlignment="1">
      <alignment horizontal="center"/>
    </xf>
    <xf numFmtId="0" fontId="35" fillId="2" borderId="24" xfId="0" applyFont="1" applyFill="1" applyBorder="1" applyAlignment="1">
      <alignment vertical="center"/>
    </xf>
    <xf numFmtId="0" fontId="35" fillId="2" borderId="26" xfId="0" applyFont="1" applyFill="1" applyBorder="1" applyAlignment="1">
      <alignment vertical="center"/>
    </xf>
    <xf numFmtId="0" fontId="41" fillId="26" borderId="24" xfId="0" applyFont="1" applyFill="1" applyBorder="1" applyAlignment="1">
      <alignment horizontal="center" vertical="center"/>
    </xf>
    <xf numFmtId="0" fontId="41" fillId="26" borderId="26" xfId="0" applyFont="1" applyFill="1" applyBorder="1" applyAlignment="1">
      <alignment horizontal="center" vertical="center"/>
    </xf>
    <xf numFmtId="0" fontId="41" fillId="26" borderId="15" xfId="0" applyFont="1" applyFill="1" applyBorder="1" applyAlignment="1">
      <alignment horizontal="center" vertical="center"/>
    </xf>
    <xf numFmtId="0" fontId="36" fillId="2" borderId="0" xfId="0" applyFont="1" applyFill="1" applyBorder="1" applyAlignment="1"/>
    <xf numFmtId="0" fontId="44" fillId="2" borderId="0" xfId="0" applyFont="1" applyFill="1" applyBorder="1" applyAlignment="1"/>
    <xf numFmtId="0" fontId="36" fillId="2" borderId="0" xfId="0" applyFont="1" applyFill="1" applyBorder="1" applyAlignment="1">
      <alignment vertical="center"/>
    </xf>
    <xf numFmtId="0" fontId="50" fillId="2" borderId="0" xfId="0" applyFont="1" applyFill="1" applyBorder="1" applyAlignment="1">
      <alignment vertical="center"/>
    </xf>
    <xf numFmtId="0" fontId="52" fillId="28" borderId="20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right" vertical="center"/>
    </xf>
    <xf numFmtId="0" fontId="53" fillId="28" borderId="20" xfId="0" applyFont="1" applyFill="1" applyBorder="1" applyAlignment="1">
      <alignment horizontal="center" vertical="center" wrapText="1"/>
    </xf>
    <xf numFmtId="0" fontId="4" fillId="28" borderId="20" xfId="0" applyFont="1" applyFill="1" applyBorder="1" applyAlignment="1">
      <alignment wrapText="1"/>
    </xf>
    <xf numFmtId="0" fontId="4" fillId="30" borderId="20" xfId="0" applyFont="1" applyFill="1" applyBorder="1" applyAlignment="1">
      <alignment wrapText="1"/>
    </xf>
    <xf numFmtId="0" fontId="54" fillId="2" borderId="0" xfId="0" applyFont="1" applyFill="1" applyBorder="1" applyAlignment="1">
      <alignment vertical="center"/>
    </xf>
    <xf numFmtId="0" fontId="42" fillId="2" borderId="32" xfId="0" applyFont="1" applyFill="1" applyBorder="1" applyAlignment="1">
      <alignment vertical="center"/>
    </xf>
    <xf numFmtId="0" fontId="42" fillId="2" borderId="31" xfId="0" applyFont="1" applyFill="1" applyBorder="1" applyAlignment="1">
      <alignment horizontal="left" vertical="center"/>
    </xf>
    <xf numFmtId="0" fontId="34" fillId="2" borderId="0" xfId="0" applyFont="1" applyFill="1"/>
    <xf numFmtId="0" fontId="34" fillId="2" borderId="0" xfId="0" applyFont="1" applyFill="1"/>
    <xf numFmtId="0" fontId="34" fillId="2" borderId="0" xfId="0" applyFont="1" applyFill="1" applyAlignment="1"/>
    <xf numFmtId="0" fontId="35" fillId="2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2" fillId="0" borderId="0" xfId="0" applyFont="1" applyFill="1" applyAlignment="1">
      <alignment horizontal="right" vertical="center"/>
    </xf>
    <xf numFmtId="0" fontId="34" fillId="0" borderId="0" xfId="0" applyFont="1" applyFill="1"/>
    <xf numFmtId="0" fontId="56" fillId="0" borderId="0" xfId="0" applyFont="1" applyFill="1" applyAlignment="1">
      <alignment horizontal="right"/>
    </xf>
    <xf numFmtId="0" fontId="31" fillId="0" borderId="0" xfId="0" applyFont="1"/>
    <xf numFmtId="0" fontId="4" fillId="0" borderId="0" xfId="0" applyFont="1"/>
    <xf numFmtId="16" fontId="31" fillId="0" borderId="0" xfId="0" applyNumberFormat="1" applyFont="1"/>
    <xf numFmtId="14" fontId="31" fillId="0" borderId="0" xfId="0" applyNumberFormat="1" applyFont="1"/>
    <xf numFmtId="0" fontId="57" fillId="0" borderId="0" xfId="0" applyFont="1"/>
    <xf numFmtId="0" fontId="52" fillId="28" borderId="2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35" fillId="2" borderId="12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2" fontId="35" fillId="2" borderId="31" xfId="0" applyNumberFormat="1" applyFont="1" applyFill="1" applyBorder="1" applyAlignment="1">
      <alignment horizontal="left" vertical="center"/>
    </xf>
    <xf numFmtId="2" fontId="35" fillId="2" borderId="37" xfId="0" applyNumberFormat="1" applyFont="1" applyFill="1" applyBorder="1" applyAlignment="1">
      <alignment horizontal="left" vertical="center"/>
    </xf>
    <xf numFmtId="168" fontId="41" fillId="2" borderId="26" xfId="0" applyNumberFormat="1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right" vertical="center"/>
    </xf>
    <xf numFmtId="0" fontId="35" fillId="2" borderId="17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center" wrapText="1"/>
    </xf>
    <xf numFmtId="169" fontId="55" fillId="2" borderId="18" xfId="0" applyNumberFormat="1" applyFont="1" applyFill="1" applyBorder="1" applyAlignment="1">
      <alignment horizontal="center" vertical="center" wrapText="1"/>
    </xf>
    <xf numFmtId="169" fontId="55" fillId="2" borderId="1" xfId="0" applyNumberFormat="1" applyFont="1" applyFill="1" applyBorder="1" applyAlignment="1">
      <alignment horizontal="center" vertical="center" wrapText="1"/>
    </xf>
    <xf numFmtId="169" fontId="55" fillId="2" borderId="19" xfId="0" applyNumberFormat="1" applyFont="1" applyFill="1" applyBorder="1" applyAlignment="1">
      <alignment horizontal="center" vertical="center" wrapText="1"/>
    </xf>
    <xf numFmtId="169" fontId="55" fillId="2" borderId="30" xfId="0" applyNumberFormat="1" applyFont="1" applyFill="1" applyBorder="1" applyAlignment="1">
      <alignment horizontal="center" vertical="center" wrapText="1"/>
    </xf>
    <xf numFmtId="169" fontId="55" fillId="2" borderId="0" xfId="0" applyNumberFormat="1" applyFont="1" applyFill="1" applyBorder="1" applyAlignment="1">
      <alignment horizontal="center" vertical="center" wrapText="1"/>
    </xf>
    <xf numFmtId="169" fontId="55" fillId="2" borderId="33" xfId="0" applyNumberFormat="1" applyFont="1" applyFill="1" applyBorder="1" applyAlignment="1">
      <alignment horizontal="center" vertical="center" wrapText="1"/>
    </xf>
    <xf numFmtId="169" fontId="55" fillId="2" borderId="34" xfId="0" applyNumberFormat="1" applyFont="1" applyFill="1" applyBorder="1" applyAlignment="1">
      <alignment horizontal="center" vertical="center" wrapText="1"/>
    </xf>
    <xf numFmtId="169" fontId="55" fillId="2" borderId="35" xfId="0" applyNumberFormat="1" applyFont="1" applyFill="1" applyBorder="1" applyAlignment="1">
      <alignment horizontal="center" vertical="center" wrapText="1"/>
    </xf>
    <xf numFmtId="169" fontId="55" fillId="2" borderId="36" xfId="0" applyNumberFormat="1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left" vertical="center"/>
    </xf>
    <xf numFmtId="0" fontId="46" fillId="25" borderId="1" xfId="0" applyFont="1" applyFill="1" applyBorder="1" applyAlignment="1">
      <alignment horizontal="center" vertical="center"/>
    </xf>
    <xf numFmtId="0" fontId="46" fillId="25" borderId="19" xfId="0" applyFont="1" applyFill="1" applyBorder="1" applyAlignment="1">
      <alignment horizontal="center" vertical="center"/>
    </xf>
    <xf numFmtId="0" fontId="43" fillId="29" borderId="1" xfId="0" applyFont="1" applyFill="1" applyBorder="1" applyAlignment="1">
      <alignment horizontal="center" vertical="center"/>
    </xf>
    <xf numFmtId="0" fontId="43" fillId="2" borderId="18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2" fillId="29" borderId="38" xfId="0" applyFont="1" applyFill="1" applyBorder="1" applyAlignment="1">
      <alignment horizontal="center" vertical="center" wrapText="1"/>
    </xf>
    <xf numFmtId="0" fontId="42" fillId="29" borderId="39" xfId="0" applyFont="1" applyFill="1" applyBorder="1" applyAlignment="1">
      <alignment horizontal="center" vertical="center" wrapText="1"/>
    </xf>
    <xf numFmtId="0" fontId="42" fillId="29" borderId="40" xfId="0" applyFont="1" applyFill="1" applyBorder="1" applyAlignment="1">
      <alignment horizontal="center" vertical="center" wrapText="1"/>
    </xf>
    <xf numFmtId="0" fontId="42" fillId="29" borderId="41" xfId="0" applyFont="1" applyFill="1" applyBorder="1" applyAlignment="1">
      <alignment horizontal="center" vertical="center" wrapText="1"/>
    </xf>
    <xf numFmtId="0" fontId="42" fillId="29" borderId="42" xfId="0" applyFont="1" applyFill="1" applyBorder="1" applyAlignment="1">
      <alignment horizontal="center" vertical="center" wrapText="1"/>
    </xf>
    <xf numFmtId="0" fontId="42" fillId="29" borderId="4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4" fillId="2" borderId="0" xfId="0" applyFont="1" applyFill="1"/>
    <xf numFmtId="0" fontId="35" fillId="0" borderId="17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</cellXfs>
  <cellStyles count="132">
    <cellStyle name="_x0007__x000b_" xfId="4" xr:uid="{00000000-0005-0000-0000-000000000000}"/>
    <cellStyle name="_main" xfId="5" xr:uid="{00000000-0005-0000-0000-000001000000}"/>
    <cellStyle name="_Sheet1" xfId="6" xr:uid="{00000000-0005-0000-0000-000002000000}"/>
    <cellStyle name="0,0_x000d__x000a_NA_x000d__x000a_" xfId="7" xr:uid="{00000000-0005-0000-0000-000003000000}"/>
    <cellStyle name="20% - Akzent1" xfId="8" xr:uid="{00000000-0005-0000-0000-000004000000}"/>
    <cellStyle name="20% - Akzent2" xfId="9" xr:uid="{00000000-0005-0000-0000-000005000000}"/>
    <cellStyle name="20% - Akzent3" xfId="10" xr:uid="{00000000-0005-0000-0000-000006000000}"/>
    <cellStyle name="20% - Akzent4" xfId="11" xr:uid="{00000000-0005-0000-0000-000007000000}"/>
    <cellStyle name="20% - Akzent5" xfId="12" xr:uid="{00000000-0005-0000-0000-000008000000}"/>
    <cellStyle name="20% - Akzent6" xfId="13" xr:uid="{00000000-0005-0000-0000-000009000000}"/>
    <cellStyle name="40% - Akzent1" xfId="14" xr:uid="{00000000-0005-0000-0000-00000A000000}"/>
    <cellStyle name="40% - Akzent2" xfId="15" xr:uid="{00000000-0005-0000-0000-00000B000000}"/>
    <cellStyle name="40% - Akzent3" xfId="16" xr:uid="{00000000-0005-0000-0000-00000C000000}"/>
    <cellStyle name="40% - Akzent4" xfId="17" xr:uid="{00000000-0005-0000-0000-00000D000000}"/>
    <cellStyle name="40% - Akzent5" xfId="18" xr:uid="{00000000-0005-0000-0000-00000E000000}"/>
    <cellStyle name="40% - Akzent6" xfId="19" xr:uid="{00000000-0005-0000-0000-00000F000000}"/>
    <cellStyle name="60% - Akzent1" xfId="20" xr:uid="{00000000-0005-0000-0000-000010000000}"/>
    <cellStyle name="60% - Akzent2" xfId="21" xr:uid="{00000000-0005-0000-0000-000011000000}"/>
    <cellStyle name="60% - Akzent3" xfId="22" xr:uid="{00000000-0005-0000-0000-000012000000}"/>
    <cellStyle name="60% - Akzent4" xfId="23" xr:uid="{00000000-0005-0000-0000-000013000000}"/>
    <cellStyle name="60% - Akzent5" xfId="24" xr:uid="{00000000-0005-0000-0000-000014000000}"/>
    <cellStyle name="60% - Akzent6" xfId="25" xr:uid="{00000000-0005-0000-0000-000015000000}"/>
    <cellStyle name="AFE" xfId="26" xr:uid="{00000000-0005-0000-0000-000016000000}"/>
    <cellStyle name="AFE 2" xfId="27" xr:uid="{00000000-0005-0000-0000-000017000000}"/>
    <cellStyle name="AFE 3" xfId="28" xr:uid="{00000000-0005-0000-0000-000018000000}"/>
    <cellStyle name="AFE 4" xfId="29" xr:uid="{00000000-0005-0000-0000-000019000000}"/>
    <cellStyle name="AFE 5" xfId="30" xr:uid="{00000000-0005-0000-0000-00001A000000}"/>
    <cellStyle name="AFE 6" xfId="31" xr:uid="{00000000-0005-0000-0000-00001B000000}"/>
    <cellStyle name="AFE 7" xfId="32" xr:uid="{00000000-0005-0000-0000-00001C000000}"/>
    <cellStyle name="AFE 8" xfId="33" xr:uid="{00000000-0005-0000-0000-00001D000000}"/>
    <cellStyle name="AFE_PO" xfId="34" xr:uid="{00000000-0005-0000-0000-00001E000000}"/>
    <cellStyle name="Akzent1" xfId="35" xr:uid="{00000000-0005-0000-0000-00001F000000}"/>
    <cellStyle name="Akzent2" xfId="36" xr:uid="{00000000-0005-0000-0000-000020000000}"/>
    <cellStyle name="Akzent3" xfId="37" xr:uid="{00000000-0005-0000-0000-000021000000}"/>
    <cellStyle name="Akzent4" xfId="38" xr:uid="{00000000-0005-0000-0000-000022000000}"/>
    <cellStyle name="Akzent5" xfId="39" xr:uid="{00000000-0005-0000-0000-000023000000}"/>
    <cellStyle name="Akzent6" xfId="40" xr:uid="{00000000-0005-0000-0000-000024000000}"/>
    <cellStyle name="Ausgabe" xfId="41" xr:uid="{00000000-0005-0000-0000-000025000000}"/>
    <cellStyle name="Berechnung" xfId="42" xr:uid="{00000000-0005-0000-0000-000026000000}"/>
    <cellStyle name="Comma 2" xfId="43" xr:uid="{00000000-0005-0000-0000-000027000000}"/>
    <cellStyle name="Eingabe" xfId="44" xr:uid="{00000000-0005-0000-0000-000028000000}"/>
    <cellStyle name="Ergebnis" xfId="45" xr:uid="{00000000-0005-0000-0000-000029000000}"/>
    <cellStyle name="Erklärender Text" xfId="46" xr:uid="{00000000-0005-0000-0000-00002A000000}"/>
    <cellStyle name="Gut" xfId="47" xr:uid="{00000000-0005-0000-0000-00002B000000}"/>
    <cellStyle name="Hyperlink 2" xfId="48" xr:uid="{00000000-0005-0000-0000-00002C000000}"/>
    <cellStyle name="Hyperlink 3" xfId="49" xr:uid="{00000000-0005-0000-0000-00002D000000}"/>
    <cellStyle name="Neutral 2" xfId="50" xr:uid="{00000000-0005-0000-0000-00002E000000}"/>
    <cellStyle name="Normal" xfId="0" builtinId="0"/>
    <cellStyle name="Normal 10 2" xfId="51" xr:uid="{00000000-0005-0000-0000-000030000000}"/>
    <cellStyle name="Normal 16" xfId="52" xr:uid="{00000000-0005-0000-0000-000031000000}"/>
    <cellStyle name="Normal 17 2" xfId="53" xr:uid="{00000000-0005-0000-0000-000032000000}"/>
    <cellStyle name="Normal 2" xfId="1" xr:uid="{00000000-0005-0000-0000-000033000000}"/>
    <cellStyle name="Normal 2 10" xfId="55" xr:uid="{00000000-0005-0000-0000-000034000000}"/>
    <cellStyle name="Normal 2 11" xfId="56" xr:uid="{00000000-0005-0000-0000-000035000000}"/>
    <cellStyle name="Normal 2 12" xfId="57" xr:uid="{00000000-0005-0000-0000-000036000000}"/>
    <cellStyle name="Normal 2 13" xfId="54" xr:uid="{00000000-0005-0000-0000-000037000000}"/>
    <cellStyle name="Normal 2 2" xfId="58" xr:uid="{00000000-0005-0000-0000-000038000000}"/>
    <cellStyle name="Normal 2 2 2" xfId="59" xr:uid="{00000000-0005-0000-0000-000039000000}"/>
    <cellStyle name="Normal 2 2 3" xfId="60" xr:uid="{00000000-0005-0000-0000-00003A000000}"/>
    <cellStyle name="Normal 2 2 4" xfId="61" xr:uid="{00000000-0005-0000-0000-00003B000000}"/>
    <cellStyle name="Normal 2 3" xfId="62" xr:uid="{00000000-0005-0000-0000-00003C000000}"/>
    <cellStyle name="Normal 2 4" xfId="63" xr:uid="{00000000-0005-0000-0000-00003D000000}"/>
    <cellStyle name="Normal 2 5" xfId="64" xr:uid="{00000000-0005-0000-0000-00003E000000}"/>
    <cellStyle name="Normal 2 6" xfId="65" xr:uid="{00000000-0005-0000-0000-00003F000000}"/>
    <cellStyle name="Normal 2 7" xfId="66" xr:uid="{00000000-0005-0000-0000-000040000000}"/>
    <cellStyle name="Normal 2 7 2" xfId="67" xr:uid="{00000000-0005-0000-0000-000041000000}"/>
    <cellStyle name="Normal 2 7 2 2" xfId="68" xr:uid="{00000000-0005-0000-0000-000042000000}"/>
    <cellStyle name="Normal 2 8" xfId="69" xr:uid="{00000000-0005-0000-0000-000043000000}"/>
    <cellStyle name="Normal 2 9" xfId="70" xr:uid="{00000000-0005-0000-0000-000044000000}"/>
    <cellStyle name="Normal 27" xfId="71" xr:uid="{00000000-0005-0000-0000-000045000000}"/>
    <cellStyle name="Normal 3" xfId="72" xr:uid="{00000000-0005-0000-0000-000046000000}"/>
    <cellStyle name="Normal 3 2" xfId="73" xr:uid="{00000000-0005-0000-0000-000047000000}"/>
    <cellStyle name="Normal 3 3" xfId="74" xr:uid="{00000000-0005-0000-0000-000048000000}"/>
    <cellStyle name="Normal 3 4" xfId="75" xr:uid="{00000000-0005-0000-0000-000049000000}"/>
    <cellStyle name="Normal 3 5" xfId="76" xr:uid="{00000000-0005-0000-0000-00004A000000}"/>
    <cellStyle name="Normal 3 6" xfId="77" xr:uid="{00000000-0005-0000-0000-00004B000000}"/>
    <cellStyle name="Normal 3 6 2" xfId="78" xr:uid="{00000000-0005-0000-0000-00004C000000}"/>
    <cellStyle name="Normal 3 6 2 2" xfId="131" xr:uid="{00000000-0005-0000-0000-00004D000000}"/>
    <cellStyle name="Normal 3 6 3" xfId="130" xr:uid="{00000000-0005-0000-0000-00004E000000}"/>
    <cellStyle name="Normal 3 7" xfId="79" xr:uid="{00000000-0005-0000-0000-00004F000000}"/>
    <cellStyle name="Normal 4" xfId="80" xr:uid="{00000000-0005-0000-0000-000050000000}"/>
    <cellStyle name="Normal 5" xfId="81" xr:uid="{00000000-0005-0000-0000-000051000000}"/>
    <cellStyle name="Normal 5 2" xfId="82" xr:uid="{00000000-0005-0000-0000-000052000000}"/>
    <cellStyle name="Normal 5 3" xfId="83" xr:uid="{00000000-0005-0000-0000-000053000000}"/>
    <cellStyle name="Normal 5 4" xfId="84" xr:uid="{00000000-0005-0000-0000-000054000000}"/>
    <cellStyle name="Normal 6" xfId="3" xr:uid="{00000000-0005-0000-0000-000055000000}"/>
    <cellStyle name="Normal 6 2" xfId="85" xr:uid="{00000000-0005-0000-0000-000056000000}"/>
    <cellStyle name="Normal 6 3" xfId="86" xr:uid="{00000000-0005-0000-0000-000057000000}"/>
    <cellStyle name="Normal 6 4" xfId="87" xr:uid="{00000000-0005-0000-0000-000058000000}"/>
    <cellStyle name="Normal 7" xfId="2" xr:uid="{00000000-0005-0000-0000-000059000000}"/>
    <cellStyle name="Normal 7 2" xfId="88" xr:uid="{00000000-0005-0000-0000-00005A000000}"/>
    <cellStyle name="Normal 8" xfId="129" xr:uid="{00000000-0005-0000-0000-00005B000000}"/>
    <cellStyle name="Normal 8 2" xfId="89" xr:uid="{00000000-0005-0000-0000-00005C000000}"/>
    <cellStyle name="Normal 9 2" xfId="90" xr:uid="{00000000-0005-0000-0000-00005D000000}"/>
    <cellStyle name="Normalny 2" xfId="91" xr:uid="{00000000-0005-0000-0000-00005E000000}"/>
    <cellStyle name="Normalny 2 2" xfId="92" xr:uid="{00000000-0005-0000-0000-00005F000000}"/>
    <cellStyle name="Normalny_Arkusz1" xfId="93" xr:uid="{00000000-0005-0000-0000-000060000000}"/>
    <cellStyle name="Notiz" xfId="94" xr:uid="{00000000-0005-0000-0000-000061000000}"/>
    <cellStyle name="Notiz 10" xfId="95" xr:uid="{00000000-0005-0000-0000-000062000000}"/>
    <cellStyle name="Notiz 2" xfId="96" xr:uid="{00000000-0005-0000-0000-000063000000}"/>
    <cellStyle name="Notiz 3" xfId="97" xr:uid="{00000000-0005-0000-0000-000064000000}"/>
    <cellStyle name="Notiz 4" xfId="98" xr:uid="{00000000-0005-0000-0000-000065000000}"/>
    <cellStyle name="Notiz 5" xfId="99" xr:uid="{00000000-0005-0000-0000-000066000000}"/>
    <cellStyle name="Notiz 6" xfId="100" xr:uid="{00000000-0005-0000-0000-000067000000}"/>
    <cellStyle name="Notiz 7" xfId="101" xr:uid="{00000000-0005-0000-0000-000068000000}"/>
    <cellStyle name="Notiz 8" xfId="102" xr:uid="{00000000-0005-0000-0000-000069000000}"/>
    <cellStyle name="Notiz 9" xfId="103" xr:uid="{00000000-0005-0000-0000-00006A000000}"/>
    <cellStyle name="Schlecht" xfId="104" xr:uid="{00000000-0005-0000-0000-00006B000000}"/>
    <cellStyle name="Standaard_Blad1" xfId="105" xr:uid="{00000000-0005-0000-0000-00006C000000}"/>
    <cellStyle name="Style 1" xfId="106" xr:uid="{00000000-0005-0000-0000-00006D000000}"/>
    <cellStyle name="Style 1 10" xfId="107" xr:uid="{00000000-0005-0000-0000-00006E000000}"/>
    <cellStyle name="Style 1 11" xfId="108" xr:uid="{00000000-0005-0000-0000-00006F000000}"/>
    <cellStyle name="Style 1 12" xfId="109" xr:uid="{00000000-0005-0000-0000-000070000000}"/>
    <cellStyle name="Style 1 13" xfId="110" xr:uid="{00000000-0005-0000-0000-000071000000}"/>
    <cellStyle name="Style 1 14" xfId="111" xr:uid="{00000000-0005-0000-0000-000072000000}"/>
    <cellStyle name="Style 1 2" xfId="112" xr:uid="{00000000-0005-0000-0000-000073000000}"/>
    <cellStyle name="Style 1 3" xfId="113" xr:uid="{00000000-0005-0000-0000-000074000000}"/>
    <cellStyle name="Style 1 4" xfId="114" xr:uid="{00000000-0005-0000-0000-000075000000}"/>
    <cellStyle name="Style 1 5" xfId="115" xr:uid="{00000000-0005-0000-0000-000076000000}"/>
    <cellStyle name="Style 1 6" xfId="116" xr:uid="{00000000-0005-0000-0000-000077000000}"/>
    <cellStyle name="Style 1 7" xfId="117" xr:uid="{00000000-0005-0000-0000-000078000000}"/>
    <cellStyle name="Style 1 8" xfId="118" xr:uid="{00000000-0005-0000-0000-000079000000}"/>
    <cellStyle name="Style 1 9" xfId="119" xr:uid="{00000000-0005-0000-0000-00007A000000}"/>
    <cellStyle name="Style 1_PO" xfId="120" xr:uid="{00000000-0005-0000-0000-00007B000000}"/>
    <cellStyle name="Überschrift" xfId="121" xr:uid="{00000000-0005-0000-0000-00007C000000}"/>
    <cellStyle name="Überschrift 1" xfId="122" xr:uid="{00000000-0005-0000-0000-00007D000000}"/>
    <cellStyle name="Überschrift 2" xfId="123" xr:uid="{00000000-0005-0000-0000-00007E000000}"/>
    <cellStyle name="Überschrift 3" xfId="124" xr:uid="{00000000-0005-0000-0000-00007F000000}"/>
    <cellStyle name="Überschrift 4" xfId="125" xr:uid="{00000000-0005-0000-0000-000080000000}"/>
    <cellStyle name="Verknüpfte Zelle" xfId="126" xr:uid="{00000000-0005-0000-0000-000081000000}"/>
    <cellStyle name="Warnender Text" xfId="127" xr:uid="{00000000-0005-0000-0000-000082000000}"/>
    <cellStyle name="Zelle überprüfen" xfId="128" xr:uid="{00000000-0005-0000-0000-000083000000}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1006231</xdr:colOff>
      <xdr:row>1</xdr:row>
      <xdr:rowOff>97692</xdr:rowOff>
    </xdr:from>
    <xdr:to>
      <xdr:col>6</xdr:col>
      <xdr:colOff>271239</xdr:colOff>
      <xdr:row>6</xdr:row>
      <xdr:rowOff>117863</xdr:rowOff>
    </xdr:to>
    <xdr:pic>
      <xdr:nvPicPr>
        <xdr:cNvPr id="6" name="Picture 6" descr="cid:image003.png@01D41777.6BE53EC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269" y="219807"/>
          <a:ext cx="1907585" cy="72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366344</xdr:colOff>
      <xdr:row>45</xdr:row>
      <xdr:rowOff>73269</xdr:rowOff>
    </xdr:from>
    <xdr:to>
      <xdr:col>11</xdr:col>
      <xdr:colOff>395653</xdr:colOff>
      <xdr:row>48</xdr:row>
      <xdr:rowOff>14654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244" y="8448919"/>
          <a:ext cx="1483459" cy="303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566615</xdr:colOff>
      <xdr:row>1</xdr:row>
      <xdr:rowOff>156308</xdr:rowOff>
    </xdr:from>
    <xdr:to>
      <xdr:col>4</xdr:col>
      <xdr:colOff>759700</xdr:colOff>
      <xdr:row>7</xdr:row>
      <xdr:rowOff>64133</xdr:rowOff>
    </xdr:to>
    <xdr:pic>
      <xdr:nvPicPr>
        <xdr:cNvPr id="7" name="Picture 6" descr="cid:image003.png@01D41777.6BE53EC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846" y="317500"/>
          <a:ext cx="1907585" cy="72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1567961</xdr:colOff>
      <xdr:row>40</xdr:row>
      <xdr:rowOff>107462</xdr:rowOff>
    </xdr:from>
    <xdr:to>
      <xdr:col>7</xdr:col>
      <xdr:colOff>317501</xdr:colOff>
      <xdr:row>43</xdr:row>
      <xdr:rowOff>19539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692" y="8552962"/>
          <a:ext cx="1480040" cy="3077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view="pageBreakPreview" topLeftCell="A25" zoomScale="130" zoomScaleNormal="40" zoomScaleSheetLayoutView="130" zoomScalePageLayoutView="48" workbookViewId="0">
      <selection activeCell="F45" sqref="F45"/>
    </sheetView>
  </sheetViews>
  <sheetFormatPr defaultColWidth="8.85546875" defaultRowHeight="9" x14ac:dyDescent="0.2"/>
  <cols>
    <col min="1" max="1" width="0.85546875" style="18" customWidth="1"/>
    <col min="2" max="2" width="9.85546875" style="18" customWidth="1"/>
    <col min="3" max="3" width="9.28515625" style="18" customWidth="1"/>
    <col min="4" max="4" width="15.140625" style="18" customWidth="1"/>
    <col min="5" max="5" width="13.85546875" style="18" customWidth="1"/>
    <col min="6" max="6" width="8.85546875" style="18" customWidth="1"/>
    <col min="7" max="7" width="8.140625" style="18" customWidth="1"/>
    <col min="8" max="9" width="8.85546875" style="18" customWidth="1"/>
    <col min="10" max="10" width="6.140625" style="18" customWidth="1"/>
    <col min="11" max="11" width="5.85546875" style="18" customWidth="1"/>
    <col min="12" max="12" width="7.140625" style="18" customWidth="1"/>
    <col min="13" max="13" width="27.42578125" style="22" customWidth="1"/>
    <col min="14" max="19" width="11" style="22" customWidth="1"/>
    <col min="20" max="16384" width="8.85546875" style="18"/>
  </cols>
  <sheetData>
    <row r="1" spans="2:18" x14ac:dyDescent="0.2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1"/>
    </row>
    <row r="2" spans="2:18" ht="11.25" customHeight="1" x14ac:dyDescent="0.2">
      <c r="B2" s="101" t="s">
        <v>67</v>
      </c>
      <c r="C2" s="11"/>
      <c r="D2" s="23"/>
      <c r="E2" s="23"/>
      <c r="F2" s="23"/>
      <c r="G2" s="23"/>
      <c r="H2" s="23"/>
      <c r="I2" s="24"/>
      <c r="J2" s="12" t="s">
        <v>6</v>
      </c>
      <c r="K2" s="23"/>
      <c r="M2" s="24"/>
    </row>
    <row r="3" spans="2:18" ht="11.25" customHeight="1" x14ac:dyDescent="0.2">
      <c r="B3" s="103" t="str">
        <f>DATA!Z2</f>
        <v>Arcadia</v>
      </c>
      <c r="C3" s="12"/>
      <c r="D3" s="23"/>
      <c r="E3" s="23"/>
      <c r="F3" s="23"/>
      <c r="G3" s="23"/>
      <c r="H3" s="23"/>
      <c r="I3" s="23"/>
      <c r="J3" s="11" t="s">
        <v>83</v>
      </c>
      <c r="K3" s="23"/>
      <c r="M3" s="23"/>
    </row>
    <row r="4" spans="2:18" ht="11.25" customHeight="1" x14ac:dyDescent="0.2">
      <c r="B4" s="100"/>
      <c r="C4" s="100"/>
      <c r="D4" s="23"/>
      <c r="E4" s="23"/>
      <c r="F4" s="23"/>
      <c r="G4" s="23"/>
      <c r="H4" s="23"/>
      <c r="I4" s="23"/>
      <c r="J4" s="11" t="s">
        <v>84</v>
      </c>
      <c r="K4" s="23"/>
      <c r="M4" s="23"/>
    </row>
    <row r="5" spans="2:18" ht="11.25" customHeight="1" x14ac:dyDescent="0.2">
      <c r="B5" s="100"/>
      <c r="C5" s="100"/>
      <c r="D5" s="23"/>
      <c r="E5" s="23"/>
      <c r="F5" s="23"/>
      <c r="G5" s="23"/>
      <c r="H5" s="23"/>
      <c r="I5" s="23"/>
      <c r="J5" s="11" t="s">
        <v>85</v>
      </c>
      <c r="K5" s="23"/>
      <c r="M5" s="23"/>
    </row>
    <row r="6" spans="2:18" ht="11.25" customHeight="1" x14ac:dyDescent="0.2">
      <c r="B6" s="100"/>
      <c r="C6" s="100"/>
      <c r="D6" s="23"/>
      <c r="E6" s="23"/>
      <c r="F6" s="23"/>
      <c r="G6" s="23"/>
      <c r="H6" s="23"/>
      <c r="I6" s="23"/>
      <c r="J6" s="11" t="s">
        <v>86</v>
      </c>
      <c r="K6" s="23"/>
      <c r="M6" s="23"/>
    </row>
    <row r="7" spans="2:18" ht="11.25" customHeight="1" x14ac:dyDescent="0.2">
      <c r="B7" s="100"/>
      <c r="C7" s="100"/>
      <c r="D7" s="23"/>
      <c r="E7" s="23"/>
      <c r="F7" s="23"/>
      <c r="G7" s="23"/>
      <c r="H7" s="23"/>
      <c r="I7" s="23"/>
      <c r="J7" s="11" t="s">
        <v>78</v>
      </c>
      <c r="K7" s="23"/>
      <c r="M7" s="23"/>
    </row>
    <row r="8" spans="2:18" ht="11.25" customHeight="1" x14ac:dyDescent="0.2">
      <c r="B8" s="100"/>
      <c r="C8" s="100"/>
      <c r="D8" s="23"/>
      <c r="E8" s="23"/>
      <c r="F8" s="23"/>
      <c r="G8" s="23"/>
      <c r="H8" s="23"/>
      <c r="I8" s="23"/>
      <c r="J8" s="11" t="s">
        <v>10</v>
      </c>
      <c r="K8" s="23"/>
      <c r="M8" s="23"/>
    </row>
    <row r="9" spans="2:18" ht="11.25" customHeight="1" x14ac:dyDescent="0.2">
      <c r="B9" s="100"/>
      <c r="C9" s="100"/>
      <c r="D9" s="23"/>
      <c r="E9" s="23"/>
      <c r="F9" s="23"/>
      <c r="G9" s="23"/>
      <c r="H9" s="23"/>
      <c r="I9" s="23"/>
      <c r="J9" s="11" t="s">
        <v>60</v>
      </c>
      <c r="K9" s="23"/>
      <c r="M9" s="23"/>
    </row>
    <row r="10" spans="2:18" ht="11.25" customHeight="1" x14ac:dyDescent="0.2">
      <c r="B10" s="8"/>
      <c r="C10" s="10" t="s">
        <v>21</v>
      </c>
      <c r="D10" s="135" t="s">
        <v>62</v>
      </c>
      <c r="E10" s="135"/>
      <c r="F10" s="147">
        <v>3834</v>
      </c>
      <c r="G10" s="147"/>
      <c r="H10" s="147"/>
      <c r="I10" s="23"/>
      <c r="J10" s="11" t="s">
        <v>61</v>
      </c>
      <c r="K10" s="23"/>
      <c r="M10" s="23"/>
    </row>
    <row r="11" spans="2:18" ht="11.25" customHeight="1" x14ac:dyDescent="0.2">
      <c r="B11" s="13"/>
      <c r="C11" s="14">
        <f ca="1">TODAY()</f>
        <v>43432</v>
      </c>
      <c r="D11" s="135"/>
      <c r="E11" s="135"/>
      <c r="F11" s="147"/>
      <c r="G11" s="147"/>
      <c r="H11" s="147"/>
      <c r="I11" s="23"/>
      <c r="J11" s="8" t="s">
        <v>87</v>
      </c>
      <c r="K11" s="23"/>
      <c r="M11" s="23"/>
    </row>
    <row r="12" spans="2:18" ht="16.5" thickBot="1" x14ac:dyDescent="0.25">
      <c r="B12" s="26"/>
      <c r="C12" s="26"/>
      <c r="D12" s="25"/>
      <c r="E12" s="24"/>
      <c r="F12" s="108"/>
      <c r="G12" s="24"/>
      <c r="H12" s="25"/>
      <c r="I12" s="25"/>
      <c r="J12" s="25"/>
      <c r="K12" s="25"/>
      <c r="L12" s="25"/>
      <c r="N12" s="21"/>
    </row>
    <row r="13" spans="2:18" ht="8.4499999999999993" customHeight="1" thickBot="1" x14ac:dyDescent="0.25">
      <c r="B13" s="27"/>
      <c r="C13" s="28"/>
      <c r="D13" s="28"/>
      <c r="E13" s="29"/>
      <c r="F13" s="148"/>
      <c r="G13" s="148"/>
      <c r="H13" s="148"/>
      <c r="I13" s="28"/>
      <c r="J13" s="148"/>
      <c r="K13" s="148"/>
      <c r="L13" s="149"/>
      <c r="M13" s="21"/>
      <c r="N13" s="21"/>
    </row>
    <row r="14" spans="2:18" ht="15.95" customHeight="1" thickBot="1" x14ac:dyDescent="0.25">
      <c r="B14" s="151" t="s">
        <v>4</v>
      </c>
      <c r="C14" s="152"/>
      <c r="D14" s="152"/>
      <c r="E14" s="152"/>
      <c r="F14" s="150" t="s">
        <v>3</v>
      </c>
      <c r="G14" s="150"/>
      <c r="H14" s="150"/>
      <c r="I14" s="150"/>
      <c r="J14" s="19"/>
      <c r="K14" s="19"/>
      <c r="L14" s="51"/>
    </row>
    <row r="15" spans="2:18" s="39" customFormat="1" ht="18.75" thickBot="1" x14ac:dyDescent="0.25">
      <c r="B15" s="57" t="s">
        <v>11</v>
      </c>
      <c r="C15" s="58" t="s">
        <v>12</v>
      </c>
      <c r="D15" s="58" t="s">
        <v>19</v>
      </c>
      <c r="E15" s="58" t="s">
        <v>13</v>
      </c>
      <c r="F15" s="59" t="s">
        <v>1</v>
      </c>
      <c r="G15" s="59" t="s">
        <v>2</v>
      </c>
      <c r="H15" s="59" t="s">
        <v>0</v>
      </c>
      <c r="I15" s="59" t="s">
        <v>5</v>
      </c>
      <c r="J15" s="58" t="s">
        <v>14</v>
      </c>
      <c r="K15" s="58" t="s">
        <v>16</v>
      </c>
      <c r="L15" s="60" t="s">
        <v>17</v>
      </c>
    </row>
    <row r="16" spans="2:18" s="38" customFormat="1" ht="42" customHeight="1" x14ac:dyDescent="0.2">
      <c r="B16" s="52">
        <f>DATA!E2</f>
        <v>3000259167</v>
      </c>
      <c r="C16" s="53" t="str">
        <f>DATA!F2</f>
        <v>Women of Warner Tote Bags</v>
      </c>
      <c r="D16" s="54" t="str">
        <f>DATA!G2</f>
        <v>Tote Bags</v>
      </c>
      <c r="E16" s="54" t="str">
        <f>DATA!H2</f>
        <v>5 Oz Somerhill Premium Cotton Shopper in white 1 col PMS 285c Blue</v>
      </c>
      <c r="F16" s="55" t="s">
        <v>108</v>
      </c>
      <c r="G16" s="55" t="s">
        <v>109</v>
      </c>
      <c r="H16" s="55"/>
      <c r="I16" s="55"/>
      <c r="J16" s="53">
        <f>DATA!AD2</f>
        <v>300</v>
      </c>
      <c r="K16" s="53">
        <v>1.2290000000000001</v>
      </c>
      <c r="L16" s="56">
        <f t="shared" ref="L16" si="0">K16*J16</f>
        <v>368.70000000000005</v>
      </c>
      <c r="M16" s="39"/>
      <c r="N16" s="39"/>
      <c r="O16" s="39"/>
      <c r="P16" s="39"/>
      <c r="Q16" s="39"/>
      <c r="R16" s="39"/>
    </row>
    <row r="17" spans="2:18" s="38" customFormat="1" ht="21.95" customHeight="1" x14ac:dyDescent="0.2">
      <c r="B17" s="40">
        <f>DATA!E3</f>
        <v>0</v>
      </c>
      <c r="C17" s="41">
        <f>DATA!F3</f>
        <v>0</v>
      </c>
      <c r="D17" s="42">
        <f>DATA!G3</f>
        <v>0</v>
      </c>
      <c r="E17" s="42" t="s">
        <v>105</v>
      </c>
      <c r="F17" s="47"/>
      <c r="G17" s="47"/>
      <c r="H17" s="47"/>
      <c r="I17" s="47"/>
      <c r="J17" s="41">
        <v>1</v>
      </c>
      <c r="K17" s="41">
        <v>35</v>
      </c>
      <c r="L17" s="43">
        <f t="shared" ref="L17:L30" si="1">K17*J17</f>
        <v>35</v>
      </c>
      <c r="M17" s="39"/>
      <c r="N17" s="39"/>
      <c r="O17" s="39"/>
      <c r="P17" s="39"/>
      <c r="Q17" s="39"/>
      <c r="R17" s="39"/>
    </row>
    <row r="18" spans="2:18" s="38" customFormat="1" ht="21.95" customHeight="1" x14ac:dyDescent="0.2">
      <c r="B18" s="40">
        <f>DATA!E4</f>
        <v>0</v>
      </c>
      <c r="C18" s="41">
        <f>DATA!F4</f>
        <v>0</v>
      </c>
      <c r="D18" s="42">
        <f>DATA!G4</f>
        <v>0</v>
      </c>
      <c r="E18" s="42" t="s">
        <v>106</v>
      </c>
      <c r="F18" s="47"/>
      <c r="G18" s="47"/>
      <c r="H18" s="47"/>
      <c r="I18" s="47"/>
      <c r="J18" s="41">
        <v>1</v>
      </c>
      <c r="K18" s="41">
        <v>18</v>
      </c>
      <c r="L18" s="43">
        <f t="shared" si="1"/>
        <v>18</v>
      </c>
      <c r="M18" s="39"/>
      <c r="N18" s="39"/>
      <c r="O18" s="39"/>
      <c r="P18" s="39"/>
      <c r="Q18" s="39"/>
      <c r="R18" s="39"/>
    </row>
    <row r="19" spans="2:18" s="38" customFormat="1" ht="21.95" customHeight="1" x14ac:dyDescent="0.2">
      <c r="B19" s="40">
        <f>DATA!E5</f>
        <v>0</v>
      </c>
      <c r="C19" s="41">
        <f>DATA!F5</f>
        <v>0</v>
      </c>
      <c r="D19" s="42">
        <f>DATA!G5</f>
        <v>0</v>
      </c>
      <c r="E19" s="42">
        <f>DATA!H5</f>
        <v>0</v>
      </c>
      <c r="F19" s="47"/>
      <c r="G19" s="47"/>
      <c r="H19" s="47"/>
      <c r="I19" s="47"/>
      <c r="J19" s="41">
        <f>DATA!AD5</f>
        <v>0</v>
      </c>
      <c r="K19" s="41">
        <f>DATA!AF5</f>
        <v>0</v>
      </c>
      <c r="L19" s="43">
        <f t="shared" si="1"/>
        <v>0</v>
      </c>
      <c r="M19" s="39"/>
      <c r="N19" s="39"/>
      <c r="O19" s="39"/>
      <c r="P19" s="39"/>
      <c r="Q19" s="39"/>
      <c r="R19" s="39"/>
    </row>
    <row r="20" spans="2:18" s="38" customFormat="1" ht="21.95" customHeight="1" x14ac:dyDescent="0.2">
      <c r="B20" s="40">
        <f>DATA!E6</f>
        <v>0</v>
      </c>
      <c r="C20" s="41">
        <f>DATA!F6</f>
        <v>0</v>
      </c>
      <c r="D20" s="42">
        <f>DATA!G6</f>
        <v>0</v>
      </c>
      <c r="E20" s="42">
        <f>DATA!H6</f>
        <v>0</v>
      </c>
      <c r="F20" s="47"/>
      <c r="G20" s="47"/>
      <c r="H20" s="47"/>
      <c r="I20" s="47"/>
      <c r="J20" s="41">
        <f>DATA!AD6</f>
        <v>0</v>
      </c>
      <c r="K20" s="41">
        <f>DATA!AF6</f>
        <v>0</v>
      </c>
      <c r="L20" s="43">
        <f t="shared" si="1"/>
        <v>0</v>
      </c>
      <c r="M20" s="39"/>
      <c r="N20" s="39"/>
      <c r="O20" s="39"/>
      <c r="P20" s="39"/>
      <c r="Q20" s="39"/>
      <c r="R20" s="39"/>
    </row>
    <row r="21" spans="2:18" s="38" customFormat="1" ht="21.95" customHeight="1" x14ac:dyDescent="0.2">
      <c r="B21" s="40">
        <f>DATA!E7</f>
        <v>0</v>
      </c>
      <c r="C21" s="41">
        <f>DATA!F7</f>
        <v>0</v>
      </c>
      <c r="D21" s="42">
        <f>DATA!G7</f>
        <v>0</v>
      </c>
      <c r="E21" s="42">
        <f>DATA!H7</f>
        <v>0</v>
      </c>
      <c r="F21" s="153" t="s">
        <v>107</v>
      </c>
      <c r="G21" s="154"/>
      <c r="H21" s="154"/>
      <c r="I21" s="155"/>
      <c r="J21" s="41">
        <f>DATA!AD7</f>
        <v>0</v>
      </c>
      <c r="K21" s="41">
        <f>DATA!AF7</f>
        <v>0</v>
      </c>
      <c r="L21" s="43">
        <f t="shared" si="1"/>
        <v>0</v>
      </c>
      <c r="M21" s="39"/>
      <c r="N21" s="39"/>
      <c r="O21" s="39"/>
      <c r="P21" s="39"/>
      <c r="Q21" s="39"/>
      <c r="R21" s="39"/>
    </row>
    <row r="22" spans="2:18" s="38" customFormat="1" ht="21.95" customHeight="1" x14ac:dyDescent="0.2">
      <c r="B22" s="40">
        <f>DATA!E8</f>
        <v>0</v>
      </c>
      <c r="C22" s="41">
        <f>DATA!F8</f>
        <v>0</v>
      </c>
      <c r="D22" s="42">
        <f>DATA!G8</f>
        <v>0</v>
      </c>
      <c r="E22" s="42">
        <f>DATA!H8</f>
        <v>0</v>
      </c>
      <c r="F22" s="156"/>
      <c r="G22" s="157"/>
      <c r="H22" s="157"/>
      <c r="I22" s="158"/>
      <c r="J22" s="41">
        <f>DATA!AD8</f>
        <v>0</v>
      </c>
      <c r="K22" s="41">
        <f>DATA!AF8</f>
        <v>0</v>
      </c>
      <c r="L22" s="43">
        <f t="shared" si="1"/>
        <v>0</v>
      </c>
      <c r="M22" s="39"/>
      <c r="N22" s="39"/>
      <c r="O22" s="39"/>
      <c r="P22" s="39"/>
      <c r="Q22" s="39"/>
      <c r="R22" s="39"/>
    </row>
    <row r="23" spans="2:18" s="38" customFormat="1" ht="21.95" customHeight="1" x14ac:dyDescent="0.2">
      <c r="B23" s="40">
        <f>DATA!E9</f>
        <v>0</v>
      </c>
      <c r="C23" s="41">
        <f>DATA!F9</f>
        <v>0</v>
      </c>
      <c r="D23" s="42">
        <f>DATA!G9</f>
        <v>0</v>
      </c>
      <c r="E23" s="42">
        <f>DATA!H9</f>
        <v>0</v>
      </c>
      <c r="F23" s="47"/>
      <c r="G23" s="47"/>
      <c r="H23" s="47"/>
      <c r="I23" s="47"/>
      <c r="J23" s="41">
        <f>DATA!AD9</f>
        <v>0</v>
      </c>
      <c r="K23" s="41">
        <f>DATA!AF9</f>
        <v>0</v>
      </c>
      <c r="L23" s="43">
        <f t="shared" si="1"/>
        <v>0</v>
      </c>
      <c r="M23" s="39"/>
      <c r="N23" s="39"/>
      <c r="O23" s="39"/>
      <c r="P23" s="39"/>
      <c r="Q23" s="39"/>
      <c r="R23" s="39"/>
    </row>
    <row r="24" spans="2:18" s="38" customFormat="1" ht="21.95" customHeight="1" x14ac:dyDescent="0.2">
      <c r="B24" s="40">
        <f>DATA!E10</f>
        <v>0</v>
      </c>
      <c r="C24" s="41">
        <f>DATA!F10</f>
        <v>0</v>
      </c>
      <c r="D24" s="42">
        <f>DATA!G10</f>
        <v>0</v>
      </c>
      <c r="E24" s="42">
        <f>DATA!H10</f>
        <v>0</v>
      </c>
      <c r="F24" s="47"/>
      <c r="G24" s="47"/>
      <c r="H24" s="47"/>
      <c r="I24" s="47"/>
      <c r="J24" s="41">
        <f>DATA!AD10</f>
        <v>0</v>
      </c>
      <c r="K24" s="41">
        <f>DATA!AF10</f>
        <v>0</v>
      </c>
      <c r="L24" s="43">
        <f t="shared" si="1"/>
        <v>0</v>
      </c>
      <c r="M24" s="39"/>
      <c r="N24" s="39"/>
      <c r="O24" s="39"/>
      <c r="P24" s="39"/>
      <c r="Q24" s="39"/>
      <c r="R24" s="39"/>
    </row>
    <row r="25" spans="2:18" s="38" customFormat="1" ht="21.95" customHeight="1" x14ac:dyDescent="0.2">
      <c r="B25" s="40">
        <f>DATA!E11</f>
        <v>0</v>
      </c>
      <c r="C25" s="41">
        <f>DATA!F11</f>
        <v>0</v>
      </c>
      <c r="D25" s="42">
        <f>DATA!G11</f>
        <v>0</v>
      </c>
      <c r="E25" s="42">
        <f>DATA!H11</f>
        <v>0</v>
      </c>
      <c r="F25" s="47"/>
      <c r="G25" s="47"/>
      <c r="H25" s="47"/>
      <c r="I25" s="47"/>
      <c r="J25" s="41">
        <f>DATA!AD11</f>
        <v>0</v>
      </c>
      <c r="K25" s="41">
        <f>DATA!AF11</f>
        <v>0</v>
      </c>
      <c r="L25" s="43">
        <f t="shared" si="1"/>
        <v>0</v>
      </c>
      <c r="M25" s="39"/>
      <c r="N25" s="39"/>
      <c r="O25" s="39"/>
      <c r="P25" s="39"/>
      <c r="Q25" s="39"/>
      <c r="R25" s="39"/>
    </row>
    <row r="26" spans="2:18" s="38" customFormat="1" ht="21.95" customHeight="1" x14ac:dyDescent="0.2">
      <c r="B26" s="40">
        <f>DATA!E12</f>
        <v>0</v>
      </c>
      <c r="C26" s="41">
        <f>DATA!F12</f>
        <v>0</v>
      </c>
      <c r="D26" s="42">
        <f>DATA!G12</f>
        <v>0</v>
      </c>
      <c r="E26" s="42">
        <f>DATA!H12</f>
        <v>0</v>
      </c>
      <c r="F26" s="47"/>
      <c r="G26" s="47"/>
      <c r="H26" s="47"/>
      <c r="I26" s="47"/>
      <c r="J26" s="41">
        <f>DATA!AD12</f>
        <v>0</v>
      </c>
      <c r="K26" s="41">
        <f>DATA!AF12</f>
        <v>0</v>
      </c>
      <c r="L26" s="43">
        <f t="shared" si="1"/>
        <v>0</v>
      </c>
      <c r="M26" s="39"/>
      <c r="N26" s="39"/>
      <c r="O26" s="39"/>
      <c r="P26" s="39"/>
      <c r="Q26" s="39"/>
      <c r="R26" s="39"/>
    </row>
    <row r="27" spans="2:18" s="38" customFormat="1" ht="21.95" customHeight="1" x14ac:dyDescent="0.2">
      <c r="B27" s="40">
        <f>DATA!E13</f>
        <v>0</v>
      </c>
      <c r="C27" s="41">
        <f>DATA!F13</f>
        <v>0</v>
      </c>
      <c r="D27" s="42">
        <f>DATA!G13</f>
        <v>0</v>
      </c>
      <c r="E27" s="42">
        <f>DATA!H13</f>
        <v>0</v>
      </c>
      <c r="F27" s="47"/>
      <c r="G27" s="47"/>
      <c r="H27" s="47"/>
      <c r="I27" s="47"/>
      <c r="J27" s="41">
        <f>DATA!AD13</f>
        <v>0</v>
      </c>
      <c r="K27" s="41">
        <f>DATA!AF13</f>
        <v>0</v>
      </c>
      <c r="L27" s="43">
        <f t="shared" si="1"/>
        <v>0</v>
      </c>
      <c r="M27" s="39"/>
      <c r="N27" s="39"/>
      <c r="O27" s="39"/>
      <c r="P27" s="39"/>
      <c r="Q27" s="39"/>
      <c r="R27" s="39"/>
    </row>
    <row r="28" spans="2:18" s="38" customFormat="1" ht="21.95" customHeight="1" x14ac:dyDescent="0.2">
      <c r="B28" s="40">
        <f>DATA!E14</f>
        <v>0</v>
      </c>
      <c r="C28" s="41">
        <f>DATA!F14</f>
        <v>0</v>
      </c>
      <c r="D28" s="42">
        <f>DATA!G14</f>
        <v>0</v>
      </c>
      <c r="E28" s="42">
        <f>DATA!H14</f>
        <v>0</v>
      </c>
      <c r="F28" s="47"/>
      <c r="G28" s="47"/>
      <c r="H28" s="47"/>
      <c r="I28" s="47"/>
      <c r="J28" s="41">
        <f>DATA!AD14</f>
        <v>0</v>
      </c>
      <c r="K28" s="41">
        <f>DATA!AF14</f>
        <v>0</v>
      </c>
      <c r="L28" s="43">
        <f t="shared" si="1"/>
        <v>0</v>
      </c>
      <c r="M28" s="39"/>
      <c r="N28" s="39"/>
      <c r="O28" s="39"/>
      <c r="P28" s="39"/>
      <c r="Q28" s="39"/>
      <c r="R28" s="39"/>
    </row>
    <row r="29" spans="2:18" s="38" customFormat="1" ht="21.95" customHeight="1" x14ac:dyDescent="0.2">
      <c r="B29" s="40">
        <f>DATA!E15</f>
        <v>0</v>
      </c>
      <c r="C29" s="41">
        <f>DATA!F15</f>
        <v>0</v>
      </c>
      <c r="D29" s="42">
        <f>DATA!G15</f>
        <v>0</v>
      </c>
      <c r="E29" s="42">
        <f>DATA!H15</f>
        <v>0</v>
      </c>
      <c r="F29" s="47"/>
      <c r="G29" s="47"/>
      <c r="H29" s="47"/>
      <c r="I29" s="47"/>
      <c r="J29" s="41">
        <f>DATA!AD15</f>
        <v>0</v>
      </c>
      <c r="K29" s="41">
        <f>DATA!AF15</f>
        <v>0</v>
      </c>
      <c r="L29" s="43">
        <f t="shared" si="1"/>
        <v>0</v>
      </c>
      <c r="M29" s="39"/>
      <c r="N29" s="39"/>
      <c r="O29" s="39"/>
      <c r="P29" s="39"/>
      <c r="Q29" s="39"/>
      <c r="R29" s="39"/>
    </row>
    <row r="30" spans="2:18" s="38" customFormat="1" ht="21.95" customHeight="1" x14ac:dyDescent="0.2">
      <c r="B30" s="40">
        <f>DATA!E16</f>
        <v>0</v>
      </c>
      <c r="C30" s="41">
        <f>DATA!F16</f>
        <v>0</v>
      </c>
      <c r="D30" s="42">
        <f>DATA!G16</f>
        <v>0</v>
      </c>
      <c r="E30" s="42">
        <f>DATA!H16</f>
        <v>0</v>
      </c>
      <c r="F30" s="47"/>
      <c r="G30" s="47"/>
      <c r="H30" s="47"/>
      <c r="I30" s="47"/>
      <c r="J30" s="41">
        <f>DATA!AD16</f>
        <v>0</v>
      </c>
      <c r="K30" s="41">
        <f>DATA!AF16</f>
        <v>0</v>
      </c>
      <c r="L30" s="43">
        <f t="shared" si="1"/>
        <v>0</v>
      </c>
      <c r="M30" s="39"/>
      <c r="N30" s="39"/>
      <c r="O30" s="39"/>
      <c r="P30" s="39"/>
      <c r="Q30" s="39"/>
      <c r="R30" s="39"/>
    </row>
    <row r="31" spans="2:18" s="38" customFormat="1" ht="21" customHeight="1" thickBot="1" x14ac:dyDescent="0.25">
      <c r="B31" s="44"/>
      <c r="C31" s="45"/>
      <c r="D31" s="48"/>
      <c r="E31" s="48"/>
      <c r="F31" s="49"/>
      <c r="G31" s="49"/>
      <c r="H31" s="49"/>
      <c r="I31" s="49"/>
      <c r="J31" s="45"/>
      <c r="K31" s="46"/>
      <c r="L31" s="50">
        <f>SUM(L16:L30)</f>
        <v>421.70000000000005</v>
      </c>
      <c r="M31" s="39"/>
      <c r="N31" s="39"/>
      <c r="O31" s="39"/>
      <c r="P31" s="39"/>
      <c r="Q31" s="39"/>
      <c r="R31" s="39"/>
    </row>
    <row r="32" spans="2:18" ht="9.75" thickBot="1" x14ac:dyDescent="0.25">
      <c r="B32" s="30"/>
      <c r="C32" s="23"/>
      <c r="D32" s="31"/>
      <c r="E32" s="31"/>
      <c r="F32" s="31"/>
      <c r="G32" s="31"/>
      <c r="H32" s="31"/>
      <c r="I32" s="23"/>
      <c r="J32" s="32"/>
      <c r="K32" s="33"/>
      <c r="L32" s="33"/>
    </row>
    <row r="33" spans="1:20" s="34" customFormat="1" ht="12.75" customHeight="1" x14ac:dyDescent="0.2">
      <c r="B33" s="136" t="s">
        <v>18</v>
      </c>
      <c r="C33" s="137"/>
      <c r="D33" s="93"/>
      <c r="E33" s="138" t="s">
        <v>80</v>
      </c>
      <c r="F33" s="139"/>
      <c r="G33" s="139"/>
      <c r="H33" s="139"/>
      <c r="I33" s="139"/>
      <c r="J33" s="139"/>
      <c r="K33" s="139"/>
      <c r="L33" s="140"/>
      <c r="M33" s="35"/>
      <c r="N33" s="22"/>
      <c r="O33" s="22"/>
      <c r="P33" s="22"/>
      <c r="Q33" s="22"/>
      <c r="R33" s="22"/>
      <c r="S33" s="22"/>
      <c r="T33" s="22"/>
    </row>
    <row r="34" spans="1:20" s="34" customFormat="1" ht="12.75" customHeight="1" x14ac:dyDescent="0.2">
      <c r="B34" s="128"/>
      <c r="C34" s="129"/>
      <c r="D34" s="94" t="s">
        <v>110</v>
      </c>
      <c r="E34" s="141"/>
      <c r="F34" s="142"/>
      <c r="G34" s="142"/>
      <c r="H34" s="142"/>
      <c r="I34" s="142"/>
      <c r="J34" s="142"/>
      <c r="K34" s="142"/>
      <c r="L34" s="143"/>
      <c r="M34" s="35"/>
      <c r="N34" s="18"/>
      <c r="O34" s="18"/>
      <c r="P34" s="22"/>
      <c r="Q34" s="22"/>
      <c r="R34" s="22"/>
      <c r="S34" s="22"/>
      <c r="T34" s="22"/>
    </row>
    <row r="35" spans="1:20" s="34" customFormat="1" ht="12.75" customHeight="1" x14ac:dyDescent="0.2">
      <c r="B35" s="128" t="s">
        <v>63</v>
      </c>
      <c r="C35" s="129"/>
      <c r="D35" s="134"/>
      <c r="E35" s="141"/>
      <c r="F35" s="142"/>
      <c r="G35" s="142"/>
      <c r="H35" s="142"/>
      <c r="I35" s="142"/>
      <c r="J35" s="142"/>
      <c r="K35" s="142"/>
      <c r="L35" s="143"/>
      <c r="M35" s="36"/>
      <c r="N35" s="18"/>
      <c r="O35" s="18"/>
      <c r="P35" s="22"/>
      <c r="Q35" s="22"/>
      <c r="R35" s="22"/>
      <c r="S35" s="22"/>
      <c r="T35" s="22"/>
    </row>
    <row r="36" spans="1:20" s="34" customFormat="1" ht="12.75" customHeight="1" thickBot="1" x14ac:dyDescent="0.25">
      <c r="B36" s="128"/>
      <c r="C36" s="129"/>
      <c r="D36" s="134"/>
      <c r="E36" s="144"/>
      <c r="F36" s="145"/>
      <c r="G36" s="145"/>
      <c r="H36" s="145"/>
      <c r="I36" s="145"/>
      <c r="J36" s="145"/>
      <c r="K36" s="145"/>
      <c r="L36" s="146"/>
      <c r="M36" s="36"/>
      <c r="N36" s="18"/>
      <c r="O36" s="18"/>
      <c r="P36" s="22"/>
      <c r="Q36" s="22"/>
      <c r="R36" s="22"/>
      <c r="S36" s="22"/>
      <c r="T36" s="22"/>
    </row>
    <row r="37" spans="1:20" s="34" customFormat="1" ht="12.75" customHeight="1" x14ac:dyDescent="0.2">
      <c r="B37" s="128" t="s">
        <v>64</v>
      </c>
      <c r="C37" s="129"/>
      <c r="D37" s="132">
        <f>L31</f>
        <v>421.70000000000005</v>
      </c>
      <c r="E37" s="138" t="s">
        <v>81</v>
      </c>
      <c r="F37" s="139"/>
      <c r="G37" s="139"/>
      <c r="H37" s="139"/>
      <c r="I37" s="139"/>
      <c r="J37" s="139"/>
      <c r="K37" s="139"/>
      <c r="L37" s="140"/>
      <c r="N37" s="18"/>
      <c r="O37" s="18"/>
      <c r="P37" s="22"/>
      <c r="Q37" s="22"/>
      <c r="R37" s="22"/>
      <c r="S37" s="22"/>
      <c r="T37" s="22"/>
    </row>
    <row r="38" spans="1:20" s="34" customFormat="1" ht="12.75" customHeight="1" thickBot="1" x14ac:dyDescent="0.25">
      <c r="B38" s="130" t="s">
        <v>20</v>
      </c>
      <c r="C38" s="131"/>
      <c r="D38" s="133"/>
      <c r="E38" s="141"/>
      <c r="F38" s="142"/>
      <c r="G38" s="142"/>
      <c r="H38" s="142"/>
      <c r="I38" s="142"/>
      <c r="J38" s="142"/>
      <c r="K38" s="142"/>
      <c r="L38" s="143"/>
      <c r="N38" s="22"/>
      <c r="O38" s="22"/>
      <c r="P38" s="22"/>
      <c r="Q38" s="22"/>
      <c r="R38" s="22"/>
      <c r="S38" s="22"/>
      <c r="T38" s="22"/>
    </row>
    <row r="39" spans="1:20" s="34" customFormat="1" ht="9.6" customHeight="1" x14ac:dyDescent="0.2">
      <c r="B39" s="18"/>
      <c r="C39" s="18"/>
      <c r="D39" s="18"/>
      <c r="E39" s="141"/>
      <c r="F39" s="142"/>
      <c r="G39" s="142"/>
      <c r="H39" s="142"/>
      <c r="I39" s="142"/>
      <c r="J39" s="142"/>
      <c r="K39" s="142"/>
      <c r="L39" s="143"/>
      <c r="M39" s="22"/>
      <c r="N39" s="22"/>
      <c r="O39" s="22"/>
      <c r="P39" s="22"/>
      <c r="Q39" s="22"/>
      <c r="R39" s="22"/>
      <c r="S39" s="22"/>
    </row>
    <row r="40" spans="1:20" ht="9.6" customHeight="1" x14ac:dyDescent="0.2">
      <c r="E40" s="141"/>
      <c r="F40" s="142"/>
      <c r="G40" s="142"/>
      <c r="H40" s="142"/>
      <c r="I40" s="142"/>
      <c r="J40" s="142"/>
      <c r="K40" s="142"/>
      <c r="L40" s="143"/>
    </row>
    <row r="41" spans="1:20" ht="9.75" thickBot="1" x14ac:dyDescent="0.25">
      <c r="E41" s="144"/>
      <c r="F41" s="145"/>
      <c r="G41" s="145"/>
      <c r="H41" s="145"/>
      <c r="I41" s="145"/>
      <c r="J41" s="145"/>
      <c r="K41" s="145"/>
      <c r="L41" s="146"/>
    </row>
    <row r="42" spans="1:20" x14ac:dyDescent="0.2">
      <c r="A42" s="37"/>
    </row>
    <row r="43" spans="1:20" x14ac:dyDescent="0.2">
      <c r="B43" s="110" t="str">
        <f>DATA!D2</f>
        <v>MF</v>
      </c>
      <c r="C43" s="109" t="str">
        <f>DATA!B2</f>
        <v>MF - EXT - PM</v>
      </c>
    </row>
    <row r="44" spans="1:20" x14ac:dyDescent="0.2">
      <c r="L44" s="104"/>
    </row>
    <row r="46" spans="1:20" x14ac:dyDescent="0.2">
      <c r="D46" s="37"/>
      <c r="E46" s="37"/>
      <c r="F46" s="37"/>
    </row>
    <row r="48" spans="1:20" x14ac:dyDescent="0.2">
      <c r="B48" s="18" t="s">
        <v>88</v>
      </c>
    </row>
    <row r="49" spans="2:12" x14ac:dyDescent="0.2">
      <c r="B49" s="18" t="s">
        <v>89</v>
      </c>
    </row>
    <row r="50" spans="2:12" x14ac:dyDescent="0.2">
      <c r="B50" s="116" t="s">
        <v>90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7" t="s">
        <v>91</v>
      </c>
    </row>
  </sheetData>
  <mergeCells count="14">
    <mergeCell ref="B37:C38"/>
    <mergeCell ref="D37:D38"/>
    <mergeCell ref="D35:D36"/>
    <mergeCell ref="D10:E11"/>
    <mergeCell ref="B33:C34"/>
    <mergeCell ref="B35:C36"/>
    <mergeCell ref="E33:L36"/>
    <mergeCell ref="E37:L41"/>
    <mergeCell ref="F10:H11"/>
    <mergeCell ref="J13:L13"/>
    <mergeCell ref="F14:I14"/>
    <mergeCell ref="F13:H13"/>
    <mergeCell ref="B14:E14"/>
    <mergeCell ref="F21:I22"/>
  </mergeCells>
  <phoneticPr fontId="3" type="noConversion"/>
  <pageMargins left="0.25" right="0.25" top="0.75" bottom="0.75" header="0.3" footer="0.3"/>
  <pageSetup paperSize="9" scale="98"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7"/>
  <sheetViews>
    <sheetView tabSelected="1" view="pageBreakPreview" zoomScale="130" zoomScaleNormal="62" zoomScaleSheetLayoutView="130" zoomScalePageLayoutView="62" workbookViewId="0">
      <selection activeCell="B5" sqref="B5"/>
    </sheetView>
  </sheetViews>
  <sheetFormatPr defaultColWidth="8.85546875" defaultRowHeight="11.25" x14ac:dyDescent="0.2"/>
  <cols>
    <col min="1" max="1" width="0.85546875" style="61" customWidth="1"/>
    <col min="2" max="2" width="6.42578125" style="61" customWidth="1"/>
    <col min="3" max="3" width="8.85546875" style="61" customWidth="1"/>
    <col min="4" max="5" width="24.42578125" style="61" customWidth="1"/>
    <col min="6" max="6" width="8.42578125" style="61" customWidth="1"/>
    <col min="7" max="8" width="6" style="61" customWidth="1"/>
    <col min="9" max="16384" width="8.85546875" style="61"/>
  </cols>
  <sheetData>
    <row r="1" spans="2:9" ht="12.75" customHeight="1" x14ac:dyDescent="0.2">
      <c r="D1" s="62"/>
      <c r="E1" s="62"/>
      <c r="F1" s="62"/>
      <c r="G1" s="62"/>
      <c r="H1" s="62"/>
      <c r="I1" s="62"/>
    </row>
    <row r="2" spans="2:9" ht="12.75" customHeight="1" x14ac:dyDescent="0.2">
      <c r="B2" s="12" t="s">
        <v>22</v>
      </c>
      <c r="C2" s="89"/>
      <c r="D2" s="90"/>
      <c r="E2" s="90"/>
      <c r="F2" s="12" t="s">
        <v>6</v>
      </c>
      <c r="G2" s="112"/>
      <c r="H2" s="24"/>
      <c r="I2" s="62"/>
    </row>
    <row r="3" spans="2:9" x14ac:dyDescent="0.2">
      <c r="C3" s="89"/>
      <c r="D3" s="91"/>
      <c r="E3" s="91"/>
      <c r="F3" s="11" t="s">
        <v>83</v>
      </c>
      <c r="G3" s="112"/>
      <c r="H3" s="23"/>
      <c r="I3" s="62"/>
    </row>
    <row r="4" spans="2:9" x14ac:dyDescent="0.2">
      <c r="B4" s="63"/>
      <c r="C4" s="91"/>
      <c r="D4" s="91"/>
      <c r="E4" s="91"/>
      <c r="F4" s="11" t="s">
        <v>84</v>
      </c>
      <c r="G4" s="112"/>
      <c r="H4" s="23"/>
      <c r="I4" s="62"/>
    </row>
    <row r="5" spans="2:9" x14ac:dyDescent="0.2">
      <c r="B5" s="98"/>
      <c r="C5" s="99"/>
      <c r="D5" s="92"/>
      <c r="E5" s="92"/>
      <c r="F5" s="11" t="s">
        <v>79</v>
      </c>
      <c r="G5" s="112"/>
      <c r="H5" s="23"/>
      <c r="I5" s="62"/>
    </row>
    <row r="6" spans="2:9" s="111" customFormat="1" x14ac:dyDescent="0.2">
      <c r="B6" s="98"/>
      <c r="C6" s="99"/>
      <c r="D6" s="92"/>
      <c r="E6" s="92"/>
      <c r="F6" s="11" t="s">
        <v>85</v>
      </c>
      <c r="G6" s="112"/>
      <c r="H6" s="23"/>
      <c r="I6" s="62"/>
    </row>
    <row r="7" spans="2:9" s="111" customFormat="1" x14ac:dyDescent="0.2">
      <c r="B7" s="98"/>
      <c r="C7" s="99"/>
      <c r="D7" s="92"/>
      <c r="E7" s="92"/>
      <c r="F7" s="11" t="s">
        <v>86</v>
      </c>
      <c r="G7" s="112"/>
      <c r="H7" s="23"/>
      <c r="I7" s="62"/>
    </row>
    <row r="8" spans="2:9" s="111" customFormat="1" x14ac:dyDescent="0.2">
      <c r="B8" s="98"/>
      <c r="C8" s="99"/>
      <c r="D8" s="92"/>
      <c r="E8" s="92"/>
      <c r="F8" s="11" t="s">
        <v>78</v>
      </c>
      <c r="G8" s="112"/>
      <c r="H8" s="23"/>
      <c r="I8" s="62"/>
    </row>
    <row r="9" spans="2:9" s="111" customFormat="1" x14ac:dyDescent="0.2">
      <c r="B9" s="98"/>
      <c r="C9" s="99"/>
      <c r="D9" s="92"/>
      <c r="E9" s="92"/>
      <c r="F9" s="11" t="s">
        <v>10</v>
      </c>
      <c r="G9" s="112"/>
      <c r="H9" s="23"/>
      <c r="I9" s="62"/>
    </row>
    <row r="10" spans="2:9" x14ac:dyDescent="0.2">
      <c r="B10" s="98"/>
      <c r="C10" s="99"/>
      <c r="D10" s="92"/>
      <c r="E10" s="92"/>
      <c r="F10" s="11" t="s">
        <v>60</v>
      </c>
      <c r="G10" s="112"/>
      <c r="H10" s="23"/>
      <c r="I10" s="62"/>
    </row>
    <row r="11" spans="2:9" x14ac:dyDescent="0.2">
      <c r="B11" s="98"/>
      <c r="C11" s="99"/>
      <c r="D11" s="159" t="s">
        <v>23</v>
      </c>
      <c r="E11" s="159"/>
      <c r="F11" s="11" t="s">
        <v>61</v>
      </c>
      <c r="G11" s="112"/>
      <c r="H11" s="23"/>
      <c r="I11" s="62"/>
    </row>
    <row r="12" spans="2:9" ht="12.75" customHeight="1" x14ac:dyDescent="0.2">
      <c r="B12" s="98"/>
      <c r="C12" s="99"/>
      <c r="D12" s="159"/>
      <c r="E12" s="159"/>
      <c r="F12" s="11"/>
      <c r="H12" s="23"/>
      <c r="I12" s="62"/>
    </row>
    <row r="13" spans="2:9" ht="12.75" customHeight="1" x14ac:dyDescent="0.2">
      <c r="E13" s="15"/>
      <c r="I13" s="62"/>
    </row>
    <row r="14" spans="2:9" s="10" customFormat="1" ht="14.25" customHeight="1" x14ac:dyDescent="0.2">
      <c r="B14" s="87"/>
      <c r="C14" s="87"/>
      <c r="D14" s="87"/>
      <c r="E14" s="87" t="str">
        <f>DATA!W2</f>
        <v>Tote Bags</v>
      </c>
      <c r="F14" s="87"/>
      <c r="G14" s="88"/>
      <c r="H14" s="88"/>
      <c r="I14" s="9"/>
    </row>
    <row r="15" spans="2:9" ht="12" thickBot="1" x14ac:dyDescent="0.25">
      <c r="B15" s="64"/>
      <c r="C15" s="64"/>
      <c r="D15" s="62"/>
      <c r="E15" s="62"/>
      <c r="F15" s="62"/>
      <c r="G15" s="62"/>
      <c r="H15" s="62"/>
    </row>
    <row r="16" spans="2:9" s="75" customFormat="1" ht="25.5" customHeight="1" thickBot="1" x14ac:dyDescent="0.25">
      <c r="B16" s="76" t="s">
        <v>11</v>
      </c>
      <c r="C16" s="77" t="s">
        <v>12</v>
      </c>
      <c r="D16" s="77" t="str">
        <f>'Purchase Order'!D15</f>
        <v>Title</v>
      </c>
      <c r="E16" s="77" t="s">
        <v>13</v>
      </c>
      <c r="F16" s="77" t="s">
        <v>14</v>
      </c>
      <c r="G16" s="77" t="s">
        <v>24</v>
      </c>
      <c r="H16" s="78" t="s">
        <v>25</v>
      </c>
    </row>
    <row r="17" spans="2:8" ht="21.75" customHeight="1" x14ac:dyDescent="0.2">
      <c r="B17" s="16">
        <f>'Purchase Order'!B16</f>
        <v>3000259167</v>
      </c>
      <c r="C17" s="17" t="str">
        <f>'Purchase Order'!C16</f>
        <v>Women of Warner Tote Bags</v>
      </c>
      <c r="D17" s="81" t="str">
        <f>'Purchase Order'!D16</f>
        <v>Tote Bags</v>
      </c>
      <c r="E17" s="81" t="str">
        <f>'Purchase Order'!E16</f>
        <v>5 Oz Somerhill Premium Cotton Shopper in white 1 col PMS 285c Blue</v>
      </c>
      <c r="F17" s="17"/>
      <c r="G17" s="17"/>
      <c r="H17" s="83"/>
    </row>
    <row r="18" spans="2:8" ht="21.75" customHeight="1" x14ac:dyDescent="0.2">
      <c r="B18" s="79">
        <f>'Purchase Order'!B17</f>
        <v>0</v>
      </c>
      <c r="C18" s="80">
        <f>'Purchase Order'!C17</f>
        <v>0</v>
      </c>
      <c r="D18" s="82">
        <f>'Purchase Order'!D17</f>
        <v>0</v>
      </c>
      <c r="E18" s="82" t="str">
        <f>'Purchase Order'!E17</f>
        <v>Origination</v>
      </c>
      <c r="F18" s="80"/>
      <c r="G18" s="80"/>
      <c r="H18" s="84"/>
    </row>
    <row r="19" spans="2:8" ht="21.75" customHeight="1" x14ac:dyDescent="0.2">
      <c r="B19" s="79">
        <f>'Purchase Order'!B18</f>
        <v>0</v>
      </c>
      <c r="C19" s="80">
        <f>'Purchase Order'!C18</f>
        <v>0</v>
      </c>
      <c r="D19" s="82">
        <f>'Purchase Order'!D18</f>
        <v>0</v>
      </c>
      <c r="E19" s="82" t="str">
        <f>'Purchase Order'!E18</f>
        <v>Next Day delivery</v>
      </c>
      <c r="F19" s="80"/>
      <c r="G19" s="80"/>
      <c r="H19" s="84"/>
    </row>
    <row r="20" spans="2:8" ht="21.75" customHeight="1" x14ac:dyDescent="0.2">
      <c r="B20" s="79">
        <f>'Purchase Order'!B19</f>
        <v>0</v>
      </c>
      <c r="C20" s="80">
        <f>'Purchase Order'!C19</f>
        <v>0</v>
      </c>
      <c r="D20" s="82">
        <f>'Purchase Order'!D19</f>
        <v>0</v>
      </c>
      <c r="E20" s="82">
        <f>'Purchase Order'!E19</f>
        <v>0</v>
      </c>
      <c r="F20" s="80"/>
      <c r="G20" s="80"/>
      <c r="H20" s="84"/>
    </row>
    <row r="21" spans="2:8" ht="21.75" customHeight="1" x14ac:dyDescent="0.2">
      <c r="B21" s="79">
        <f>'Purchase Order'!B20</f>
        <v>0</v>
      </c>
      <c r="C21" s="80">
        <f>'Purchase Order'!C20</f>
        <v>0</v>
      </c>
      <c r="D21" s="82">
        <f>'Purchase Order'!D20</f>
        <v>0</v>
      </c>
      <c r="E21" s="82">
        <f>'Purchase Order'!E20</f>
        <v>0</v>
      </c>
      <c r="F21" s="80"/>
      <c r="G21" s="85"/>
      <c r="H21" s="86"/>
    </row>
    <row r="22" spans="2:8" ht="21.75" customHeight="1" x14ac:dyDescent="0.2">
      <c r="B22" s="79">
        <f>'Purchase Order'!B21</f>
        <v>0</v>
      </c>
      <c r="C22" s="80">
        <f>'Purchase Order'!C21</f>
        <v>0</v>
      </c>
      <c r="D22" s="82">
        <f>'Purchase Order'!D21</f>
        <v>0</v>
      </c>
      <c r="E22" s="82">
        <f>'Purchase Order'!E21</f>
        <v>0</v>
      </c>
      <c r="F22" s="80"/>
      <c r="G22" s="85"/>
      <c r="H22" s="86"/>
    </row>
    <row r="23" spans="2:8" ht="21.75" customHeight="1" x14ac:dyDescent="0.2">
      <c r="B23" s="79">
        <f>'Purchase Order'!B22</f>
        <v>0</v>
      </c>
      <c r="C23" s="80">
        <f>'Purchase Order'!C22</f>
        <v>0</v>
      </c>
      <c r="D23" s="82">
        <f>'Purchase Order'!D22</f>
        <v>0</v>
      </c>
      <c r="E23" s="82">
        <f>'Purchase Order'!E22</f>
        <v>0</v>
      </c>
      <c r="F23" s="80"/>
      <c r="G23" s="85"/>
      <c r="H23" s="86"/>
    </row>
    <row r="24" spans="2:8" ht="21.75" customHeight="1" x14ac:dyDescent="0.2">
      <c r="B24" s="79">
        <f>'Purchase Order'!B23</f>
        <v>0</v>
      </c>
      <c r="C24" s="80">
        <f>'Purchase Order'!C23</f>
        <v>0</v>
      </c>
      <c r="D24" s="82">
        <f>'Purchase Order'!D23</f>
        <v>0</v>
      </c>
      <c r="E24" s="82">
        <f>'Purchase Order'!E23</f>
        <v>0</v>
      </c>
      <c r="F24" s="80"/>
      <c r="G24" s="85"/>
      <c r="H24" s="86"/>
    </row>
    <row r="25" spans="2:8" ht="21.75" customHeight="1" x14ac:dyDescent="0.2">
      <c r="B25" s="79">
        <f>'Purchase Order'!B24</f>
        <v>0</v>
      </c>
      <c r="C25" s="80">
        <f>'Purchase Order'!C24</f>
        <v>0</v>
      </c>
      <c r="D25" s="82">
        <f>'Purchase Order'!D24</f>
        <v>0</v>
      </c>
      <c r="E25" s="82">
        <f>'Purchase Order'!E24</f>
        <v>0</v>
      </c>
      <c r="F25" s="80"/>
      <c r="G25" s="85"/>
      <c r="H25" s="86"/>
    </row>
    <row r="26" spans="2:8" ht="21.75" customHeight="1" x14ac:dyDescent="0.2">
      <c r="B26" s="79">
        <f>'Purchase Order'!B25</f>
        <v>0</v>
      </c>
      <c r="C26" s="80">
        <f>'Purchase Order'!C25</f>
        <v>0</v>
      </c>
      <c r="D26" s="82">
        <f>'Purchase Order'!D25</f>
        <v>0</v>
      </c>
      <c r="E26" s="82">
        <f>'Purchase Order'!E25</f>
        <v>0</v>
      </c>
      <c r="F26" s="80"/>
      <c r="G26" s="85"/>
      <c r="H26" s="86"/>
    </row>
    <row r="27" spans="2:8" ht="21.75" customHeight="1" x14ac:dyDescent="0.2">
      <c r="B27" s="79">
        <f>'Purchase Order'!B26</f>
        <v>0</v>
      </c>
      <c r="C27" s="80">
        <f>'Purchase Order'!C26</f>
        <v>0</v>
      </c>
      <c r="D27" s="82">
        <f>'Purchase Order'!D26</f>
        <v>0</v>
      </c>
      <c r="E27" s="82">
        <f>'Purchase Order'!E26</f>
        <v>0</v>
      </c>
      <c r="F27" s="80"/>
      <c r="G27" s="85"/>
      <c r="H27" s="86"/>
    </row>
    <row r="28" spans="2:8" ht="21.75" customHeight="1" x14ac:dyDescent="0.2">
      <c r="B28" s="79">
        <f>'Purchase Order'!B27</f>
        <v>0</v>
      </c>
      <c r="C28" s="80">
        <f>'Purchase Order'!C27</f>
        <v>0</v>
      </c>
      <c r="D28" s="82">
        <f>'Purchase Order'!D27</f>
        <v>0</v>
      </c>
      <c r="E28" s="82">
        <f>'Purchase Order'!E27</f>
        <v>0</v>
      </c>
      <c r="F28" s="80"/>
      <c r="G28" s="85"/>
      <c r="H28" s="86"/>
    </row>
    <row r="29" spans="2:8" ht="21.75" customHeight="1" x14ac:dyDescent="0.2">
      <c r="B29" s="79">
        <f>'Purchase Order'!B28</f>
        <v>0</v>
      </c>
      <c r="C29" s="80">
        <f>'Purchase Order'!C28</f>
        <v>0</v>
      </c>
      <c r="D29" s="82">
        <f>'Purchase Order'!D28</f>
        <v>0</v>
      </c>
      <c r="E29" s="82">
        <f>'Purchase Order'!E28</f>
        <v>0</v>
      </c>
      <c r="F29" s="80"/>
      <c r="G29" s="85"/>
      <c r="H29" s="86"/>
    </row>
    <row r="30" spans="2:8" ht="21.75" customHeight="1" x14ac:dyDescent="0.2">
      <c r="B30" s="79">
        <f>'Purchase Order'!B29</f>
        <v>0</v>
      </c>
      <c r="C30" s="80">
        <f>'Purchase Order'!C29</f>
        <v>0</v>
      </c>
      <c r="D30" s="82">
        <f>'Purchase Order'!D29</f>
        <v>0</v>
      </c>
      <c r="E30" s="82">
        <f>'Purchase Order'!E29</f>
        <v>0</v>
      </c>
      <c r="F30" s="80"/>
      <c r="G30" s="85"/>
      <c r="H30" s="86"/>
    </row>
    <row r="31" spans="2:8" ht="21.75" customHeight="1" x14ac:dyDescent="0.2">
      <c r="B31" s="79">
        <f>'Purchase Order'!B30</f>
        <v>0</v>
      </c>
      <c r="C31" s="80">
        <f>'Purchase Order'!C30</f>
        <v>0</v>
      </c>
      <c r="D31" s="82">
        <f>'Purchase Order'!D30</f>
        <v>0</v>
      </c>
      <c r="E31" s="82">
        <f>'Purchase Order'!E30</f>
        <v>0</v>
      </c>
      <c r="F31" s="80"/>
      <c r="G31" s="85"/>
      <c r="H31" s="86"/>
    </row>
    <row r="32" spans="2:8" ht="21.75" customHeight="1" x14ac:dyDescent="0.2">
      <c r="B32" s="79">
        <f>'Purchase Order'!B31</f>
        <v>0</v>
      </c>
      <c r="C32" s="80">
        <f>'Purchase Order'!C31</f>
        <v>0</v>
      </c>
      <c r="D32" s="82">
        <f>'Purchase Order'!D31</f>
        <v>0</v>
      </c>
      <c r="E32" s="82">
        <f>'Purchase Order'!E31</f>
        <v>0</v>
      </c>
      <c r="F32" s="80"/>
      <c r="G32" s="85"/>
      <c r="H32" s="86"/>
    </row>
    <row r="33" spans="2:9" ht="12" thickBot="1" x14ac:dyDescent="0.25">
      <c r="B33" s="65"/>
      <c r="C33" s="62"/>
      <c r="D33" s="66"/>
      <c r="E33" s="62"/>
      <c r="F33" s="67"/>
      <c r="G33" s="68"/>
      <c r="H33" s="69"/>
      <c r="I33" s="62"/>
    </row>
    <row r="34" spans="2:9" s="71" customFormat="1" ht="18.75" customHeight="1" x14ac:dyDescent="0.2">
      <c r="B34" s="161" t="s">
        <v>65</v>
      </c>
      <c r="C34" s="162"/>
      <c r="D34" s="95"/>
      <c r="E34" s="70"/>
      <c r="G34" s="72"/>
      <c r="H34" s="72"/>
    </row>
    <row r="35" spans="2:9" s="71" customFormat="1" ht="18.75" customHeight="1" x14ac:dyDescent="0.2">
      <c r="B35" s="163" t="s">
        <v>26</v>
      </c>
      <c r="C35" s="164"/>
      <c r="D35" s="96"/>
      <c r="E35" s="70"/>
      <c r="G35" s="72"/>
      <c r="H35" s="72"/>
    </row>
    <row r="36" spans="2:9" s="71" customFormat="1" ht="18.75" customHeight="1" thickBot="1" x14ac:dyDescent="0.25">
      <c r="B36" s="165" t="s">
        <v>59</v>
      </c>
      <c r="C36" s="166"/>
      <c r="D36" s="97"/>
      <c r="E36" s="61"/>
    </row>
    <row r="37" spans="2:9" s="71" customFormat="1" ht="12" thickBot="1" x14ac:dyDescent="0.25">
      <c r="B37" s="167"/>
      <c r="C37" s="167"/>
      <c r="D37" s="74"/>
      <c r="E37" s="61"/>
      <c r="F37" s="61"/>
      <c r="G37" s="61"/>
      <c r="I37" s="73"/>
    </row>
    <row r="38" spans="2:9" s="71" customFormat="1" ht="18.95" customHeight="1" x14ac:dyDescent="0.2">
      <c r="B38" s="161" t="s">
        <v>66</v>
      </c>
      <c r="C38" s="162"/>
      <c r="D38" s="95"/>
      <c r="E38" s="61"/>
      <c r="F38" s="61"/>
      <c r="G38" s="61"/>
      <c r="I38" s="73"/>
    </row>
    <row r="39" spans="2:9" s="71" customFormat="1" ht="18.95" customHeight="1" thickBot="1" x14ac:dyDescent="0.25">
      <c r="B39" s="165" t="s">
        <v>26</v>
      </c>
      <c r="C39" s="166"/>
      <c r="D39" s="97"/>
      <c r="E39" s="61"/>
      <c r="F39" s="61"/>
      <c r="G39" s="61"/>
      <c r="H39" s="104">
        <f>'Purchase Order'!L44</f>
        <v>0</v>
      </c>
    </row>
    <row r="40" spans="2:9" s="71" customFormat="1" x14ac:dyDescent="0.2">
      <c r="B40" s="114"/>
      <c r="C40" s="114"/>
      <c r="D40" s="115"/>
      <c r="E40" s="111"/>
      <c r="F40" s="111"/>
      <c r="G40" s="111"/>
      <c r="H40" s="104"/>
    </row>
    <row r="41" spans="2:9" s="71" customFormat="1" x14ac:dyDescent="0.2">
      <c r="B41" s="112"/>
      <c r="C41" s="112"/>
      <c r="D41" s="112"/>
      <c r="E41" s="112"/>
    </row>
    <row r="42" spans="2:9" s="71" customFormat="1" x14ac:dyDescent="0.2">
      <c r="B42" s="18" t="s">
        <v>88</v>
      </c>
      <c r="C42" s="112"/>
      <c r="D42" s="112"/>
      <c r="E42" s="112"/>
    </row>
    <row r="43" spans="2:9" s="71" customFormat="1" x14ac:dyDescent="0.2">
      <c r="B43" s="18" t="s">
        <v>89</v>
      </c>
      <c r="C43" s="112"/>
      <c r="D43" s="112"/>
      <c r="E43" s="112"/>
    </row>
    <row r="44" spans="2:9" x14ac:dyDescent="0.2">
      <c r="B44" s="116" t="str">
        <f>'Purchase Order'!B50</f>
        <v>GB VAT: GB 892911791 / PL VAT: PL 5263095845 / CZ VAT: 684559429</v>
      </c>
      <c r="C44" s="118"/>
      <c r="D44" s="118"/>
      <c r="E44" s="118"/>
      <c r="F44" s="118"/>
      <c r="G44" s="118"/>
      <c r="H44" s="118"/>
    </row>
    <row r="45" spans="2:9" x14ac:dyDescent="0.2">
      <c r="B45" s="118"/>
      <c r="C45" s="118"/>
      <c r="D45" s="118"/>
      <c r="E45" s="118"/>
      <c r="F45" s="118"/>
      <c r="G45" s="118"/>
      <c r="H45" s="119" t="str">
        <f>'Purchase Order'!L50</f>
        <v xml:space="preserve">PR.08.FR.08 PO and DN template form - New Business (rev 08), owner: P. Pomery   </v>
      </c>
    </row>
    <row r="46" spans="2:9" x14ac:dyDescent="0.2">
      <c r="H46" s="113"/>
      <c r="I46" s="113"/>
    </row>
    <row r="47" spans="2:9" x14ac:dyDescent="0.2">
      <c r="H47" s="160"/>
      <c r="I47" s="160"/>
    </row>
  </sheetData>
  <mergeCells count="8">
    <mergeCell ref="D11:E12"/>
    <mergeCell ref="H47:I47"/>
    <mergeCell ref="B34:C34"/>
    <mergeCell ref="B35:C35"/>
    <mergeCell ref="B36:C36"/>
    <mergeCell ref="B37:C37"/>
    <mergeCell ref="B39:C39"/>
    <mergeCell ref="B38:C38"/>
  </mergeCells>
  <phoneticPr fontId="33" type="noConversion"/>
  <pageMargins left="0.7" right="0.7" top="0.75" bottom="0.75" header="0.3" footer="0.3"/>
  <pageSetup paperSize="9" orientation="portrait" horizontalDpi="200" verticalDpi="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I25"/>
  <sheetViews>
    <sheetView workbookViewId="0">
      <selection activeCell="O1" sqref="O1"/>
    </sheetView>
  </sheetViews>
  <sheetFormatPr defaultColWidth="8.85546875" defaultRowHeight="12.75" x14ac:dyDescent="0.2"/>
  <cols>
    <col min="1" max="1" width="9.140625" customWidth="1"/>
    <col min="2" max="2" width="14.85546875" customWidth="1"/>
    <col min="3" max="3" width="12.42578125" bestFit="1" customWidth="1"/>
    <col min="4" max="4" width="24.42578125" bestFit="1" customWidth="1"/>
    <col min="5" max="5" width="34.42578125" style="127" bestFit="1" customWidth="1"/>
    <col min="6" max="6" width="11.42578125" bestFit="1" customWidth="1"/>
    <col min="7" max="7" width="10" customWidth="1"/>
    <col min="8" max="8" width="20.42578125" customWidth="1"/>
    <col min="9" max="9" width="11.42578125" customWidth="1"/>
    <col min="10" max="10" width="11.42578125" bestFit="1" customWidth="1"/>
    <col min="11" max="11" width="8.85546875" bestFit="1" customWidth="1"/>
    <col min="12" max="12" width="13.140625" bestFit="1" customWidth="1"/>
    <col min="13" max="14" width="9.140625" customWidth="1"/>
    <col min="15" max="16" width="12.42578125" customWidth="1"/>
    <col min="17" max="17" width="11.42578125" customWidth="1"/>
    <col min="20" max="20" width="14.42578125" customWidth="1"/>
  </cols>
  <sheetData>
    <row r="1" spans="1:191" s="7" customFormat="1" ht="45.75" thickBot="1" x14ac:dyDescent="0.25">
      <c r="A1" s="105" t="s">
        <v>77</v>
      </c>
      <c r="B1" s="102" t="s">
        <v>68</v>
      </c>
      <c r="C1" s="102" t="s">
        <v>69</v>
      </c>
      <c r="D1" s="102" t="s">
        <v>7</v>
      </c>
      <c r="E1" s="125" t="s">
        <v>8</v>
      </c>
      <c r="F1" s="102" t="s">
        <v>1</v>
      </c>
      <c r="G1" s="102" t="s">
        <v>19</v>
      </c>
      <c r="H1" s="102" t="s">
        <v>9</v>
      </c>
      <c r="I1" s="102" t="s">
        <v>82</v>
      </c>
      <c r="J1" s="102" t="s">
        <v>70</v>
      </c>
      <c r="K1" s="102" t="s">
        <v>42</v>
      </c>
      <c r="L1" s="102" t="s">
        <v>43</v>
      </c>
      <c r="M1" s="102" t="s">
        <v>27</v>
      </c>
      <c r="N1" s="102" t="s">
        <v>71</v>
      </c>
      <c r="O1" s="102" t="s">
        <v>28</v>
      </c>
      <c r="P1" s="102" t="s">
        <v>29</v>
      </c>
      <c r="Q1" s="102" t="s">
        <v>30</v>
      </c>
      <c r="R1" s="102" t="s">
        <v>31</v>
      </c>
      <c r="S1" s="102" t="s">
        <v>32</v>
      </c>
      <c r="T1" s="102" t="s">
        <v>33</v>
      </c>
      <c r="U1" s="102" t="s">
        <v>34</v>
      </c>
      <c r="V1" s="102" t="s">
        <v>35</v>
      </c>
      <c r="W1" s="102" t="s">
        <v>36</v>
      </c>
      <c r="X1" s="102" t="s">
        <v>72</v>
      </c>
      <c r="Y1" s="102" t="s">
        <v>37</v>
      </c>
      <c r="Z1" s="102" t="s">
        <v>15</v>
      </c>
      <c r="AA1" s="102" t="s">
        <v>38</v>
      </c>
      <c r="AB1" s="102" t="s">
        <v>39</v>
      </c>
      <c r="AC1" s="102" t="s">
        <v>40</v>
      </c>
      <c r="AD1" s="102" t="s">
        <v>41</v>
      </c>
      <c r="AE1" s="102" t="s">
        <v>44</v>
      </c>
      <c r="AF1" s="102" t="s">
        <v>45</v>
      </c>
      <c r="AG1" s="102" t="s">
        <v>46</v>
      </c>
      <c r="AH1" s="102" t="s">
        <v>17</v>
      </c>
      <c r="AI1" s="102" t="s">
        <v>47</v>
      </c>
      <c r="AJ1" s="102" t="s">
        <v>48</v>
      </c>
      <c r="AK1" s="102" t="s">
        <v>49</v>
      </c>
      <c r="AL1" s="102" t="s">
        <v>50</v>
      </c>
      <c r="AM1" s="102" t="s">
        <v>51</v>
      </c>
      <c r="AN1" s="102" t="s">
        <v>52</v>
      </c>
      <c r="AO1" s="102" t="s">
        <v>53</v>
      </c>
      <c r="AP1" s="102" t="s">
        <v>54</v>
      </c>
      <c r="AQ1" s="102" t="s">
        <v>55</v>
      </c>
      <c r="AR1" s="102" t="s">
        <v>56</v>
      </c>
      <c r="AS1" s="102" t="s">
        <v>57</v>
      </c>
      <c r="AT1" s="102" t="s">
        <v>58</v>
      </c>
      <c r="AU1" s="102" t="s">
        <v>73</v>
      </c>
      <c r="AV1" s="102" t="s">
        <v>51</v>
      </c>
      <c r="AW1" s="102" t="s">
        <v>74</v>
      </c>
      <c r="AX1" s="102" t="s">
        <v>75</v>
      </c>
      <c r="AY1" s="102" t="s">
        <v>14</v>
      </c>
      <c r="AZ1" s="102" t="s">
        <v>76</v>
      </c>
      <c r="BA1" s="106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</row>
    <row r="2" spans="1:191" ht="25.5" customHeight="1" thickBot="1" x14ac:dyDescent="0.3">
      <c r="A2" s="120" t="s">
        <v>92</v>
      </c>
      <c r="B2" s="120" t="s">
        <v>93</v>
      </c>
      <c r="C2" s="121"/>
      <c r="D2" s="120" t="s">
        <v>94</v>
      </c>
      <c r="E2" s="126">
        <v>3000259167</v>
      </c>
      <c r="F2" s="120" t="s">
        <v>95</v>
      </c>
      <c r="G2" s="120" t="s">
        <v>96</v>
      </c>
      <c r="H2" s="120" t="s">
        <v>97</v>
      </c>
      <c r="I2" s="120" t="s">
        <v>98</v>
      </c>
      <c r="J2" s="120" t="s">
        <v>5</v>
      </c>
      <c r="K2" s="120" t="s">
        <v>99</v>
      </c>
      <c r="L2" s="120" t="s">
        <v>100</v>
      </c>
      <c r="M2" s="122">
        <v>43432</v>
      </c>
      <c r="N2" s="122">
        <v>43432</v>
      </c>
      <c r="O2" s="123">
        <v>43438</v>
      </c>
      <c r="P2" s="123">
        <v>43438</v>
      </c>
      <c r="Q2" s="121"/>
      <c r="R2" s="121"/>
      <c r="S2" s="121"/>
      <c r="T2" s="121"/>
      <c r="U2" s="121"/>
      <c r="V2" s="121"/>
      <c r="W2" s="120" t="s">
        <v>96</v>
      </c>
      <c r="X2" s="121"/>
      <c r="Y2" s="121"/>
      <c r="Z2" s="120" t="s">
        <v>101</v>
      </c>
      <c r="AA2" s="120" t="s">
        <v>102</v>
      </c>
      <c r="AB2" s="121"/>
      <c r="AC2" s="120" t="s">
        <v>103</v>
      </c>
      <c r="AD2" s="120">
        <v>300</v>
      </c>
      <c r="AE2" s="120">
        <v>2.7989999999999999</v>
      </c>
      <c r="AF2" s="120">
        <v>1.5249999999999999</v>
      </c>
      <c r="AG2" s="121">
        <v>839.7</v>
      </c>
      <c r="AH2" s="121">
        <v>457.5</v>
      </c>
      <c r="AI2" s="124">
        <v>382.2</v>
      </c>
      <c r="AJ2" s="124">
        <v>46</v>
      </c>
      <c r="AK2" s="120">
        <v>83.54</v>
      </c>
      <c r="AL2" s="120" t="s">
        <v>104</v>
      </c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</row>
    <row r="3" spans="1:191" ht="13.5" thickBot="1" x14ac:dyDescent="0.25">
      <c r="A3" s="4"/>
      <c r="B3" s="2"/>
      <c r="C3" s="2"/>
      <c r="D3" s="2"/>
      <c r="E3" s="2"/>
      <c r="F3" s="1"/>
      <c r="G3" s="3"/>
      <c r="H3" s="3"/>
      <c r="I3" s="3"/>
      <c r="J3" s="3"/>
      <c r="K3" s="3"/>
      <c r="L3" s="3"/>
      <c r="M3" s="3"/>
      <c r="N3" s="4"/>
      <c r="O3" s="3"/>
      <c r="P3" s="5"/>
      <c r="Q3" s="3"/>
      <c r="R3" s="4"/>
      <c r="S3" s="4"/>
      <c r="T3" s="2"/>
      <c r="U3" s="4"/>
      <c r="V3" s="4"/>
      <c r="W3" s="2"/>
      <c r="X3" s="1"/>
      <c r="Y3" s="2"/>
      <c r="Z3" s="4"/>
      <c r="AA3" s="6"/>
    </row>
    <row r="4" spans="1:191" ht="13.5" thickBot="1" x14ac:dyDescent="0.25">
      <c r="A4" s="4"/>
      <c r="B4" s="2"/>
      <c r="C4" s="2"/>
      <c r="D4" s="2"/>
      <c r="E4" s="2"/>
      <c r="F4" s="1"/>
      <c r="G4" s="3"/>
      <c r="H4" s="3"/>
      <c r="I4" s="3"/>
      <c r="J4" s="3"/>
      <c r="K4" s="3"/>
      <c r="L4" s="3"/>
      <c r="M4" s="3"/>
      <c r="N4" s="4"/>
      <c r="O4" s="3"/>
      <c r="P4" s="5"/>
      <c r="Q4" s="3"/>
      <c r="R4" s="4"/>
      <c r="S4" s="4"/>
      <c r="T4" s="2"/>
      <c r="U4" s="4"/>
      <c r="V4" s="4"/>
      <c r="W4" s="2"/>
      <c r="X4" s="1"/>
      <c r="Y4" s="2"/>
      <c r="Z4" s="4"/>
      <c r="AA4" s="6"/>
    </row>
    <row r="5" spans="1:191" ht="13.5" thickBot="1" x14ac:dyDescent="0.25">
      <c r="A5" s="4"/>
      <c r="B5" s="2"/>
      <c r="C5" s="2"/>
      <c r="D5" s="2"/>
      <c r="E5" s="2"/>
      <c r="F5" s="1"/>
      <c r="G5" s="3"/>
      <c r="H5" s="3"/>
      <c r="I5" s="3"/>
      <c r="J5" s="3"/>
      <c r="K5" s="3"/>
      <c r="L5" s="3"/>
      <c r="M5" s="3"/>
      <c r="N5" s="4"/>
      <c r="O5" s="3"/>
      <c r="P5" s="5"/>
      <c r="Q5" s="3"/>
      <c r="R5" s="4"/>
      <c r="S5" s="4"/>
      <c r="T5" s="2"/>
      <c r="U5" s="4"/>
      <c r="V5" s="4"/>
      <c r="W5" s="2"/>
      <c r="X5" s="1"/>
      <c r="Y5" s="2"/>
      <c r="Z5" s="4"/>
      <c r="AA5" s="6"/>
    </row>
    <row r="6" spans="1:191" ht="13.5" thickBot="1" x14ac:dyDescent="0.25">
      <c r="A6" s="4"/>
      <c r="B6" s="2"/>
      <c r="C6" s="2"/>
      <c r="D6" s="2"/>
      <c r="E6" s="2"/>
      <c r="F6" s="1"/>
      <c r="G6" s="3"/>
      <c r="H6" s="3"/>
      <c r="I6" s="3"/>
      <c r="J6" s="3"/>
      <c r="K6" s="3"/>
      <c r="L6" s="3"/>
      <c r="M6" s="3"/>
      <c r="N6" s="4"/>
      <c r="O6" s="3"/>
      <c r="P6" s="5"/>
      <c r="Q6" s="3"/>
      <c r="R6" s="4"/>
      <c r="S6" s="4"/>
      <c r="T6" s="2"/>
      <c r="U6" s="4"/>
      <c r="V6" s="4"/>
      <c r="W6" s="2"/>
      <c r="X6" s="1"/>
      <c r="Y6" s="2"/>
      <c r="Z6" s="4"/>
      <c r="AA6" s="6"/>
    </row>
    <row r="7" spans="1:191" ht="13.5" thickBot="1" x14ac:dyDescent="0.25">
      <c r="A7" s="4"/>
      <c r="B7" s="2"/>
      <c r="C7" s="2"/>
      <c r="D7" s="2"/>
      <c r="E7" s="2"/>
      <c r="F7" s="1"/>
      <c r="G7" s="3"/>
      <c r="H7" s="3"/>
      <c r="I7" s="3"/>
      <c r="J7" s="3"/>
      <c r="K7" s="3"/>
      <c r="L7" s="3"/>
      <c r="M7" s="3"/>
      <c r="N7" s="4"/>
      <c r="O7" s="3"/>
      <c r="P7" s="5"/>
      <c r="Q7" s="3"/>
      <c r="R7" s="4"/>
      <c r="S7" s="4"/>
      <c r="T7" s="2"/>
      <c r="U7" s="4"/>
      <c r="V7" s="4"/>
      <c r="W7" s="2"/>
      <c r="X7" s="1"/>
      <c r="Y7" s="2"/>
      <c r="Z7" s="4"/>
      <c r="AA7" s="6"/>
    </row>
    <row r="8" spans="1:191" ht="13.5" thickBot="1" x14ac:dyDescent="0.25">
      <c r="A8" s="4"/>
      <c r="B8" s="2"/>
      <c r="C8" s="2"/>
      <c r="D8" s="2"/>
      <c r="E8" s="2"/>
      <c r="F8" s="1"/>
      <c r="G8" s="3"/>
      <c r="H8" s="3"/>
      <c r="I8" s="3"/>
      <c r="J8" s="3"/>
      <c r="K8" s="3"/>
      <c r="L8" s="3"/>
      <c r="M8" s="3"/>
      <c r="N8" s="4"/>
      <c r="O8" s="3"/>
      <c r="P8" s="5"/>
      <c r="Q8" s="3"/>
      <c r="R8" s="4"/>
      <c r="S8" s="4"/>
      <c r="T8" s="2"/>
      <c r="U8" s="4"/>
      <c r="V8" s="4"/>
      <c r="W8" s="2"/>
      <c r="X8" s="1"/>
      <c r="Y8" s="2"/>
      <c r="Z8" s="4"/>
      <c r="AA8" s="6"/>
    </row>
    <row r="9" spans="1:191" ht="13.5" thickBot="1" x14ac:dyDescent="0.25">
      <c r="A9" s="4"/>
      <c r="B9" s="2"/>
      <c r="C9" s="2"/>
      <c r="D9" s="2"/>
      <c r="E9" s="2"/>
      <c r="F9" s="1"/>
      <c r="G9" s="3"/>
      <c r="H9" s="3"/>
      <c r="I9" s="3"/>
      <c r="J9" s="3"/>
      <c r="K9" s="3"/>
      <c r="L9" s="3"/>
      <c r="M9" s="3"/>
      <c r="N9" s="4"/>
      <c r="O9" s="3"/>
      <c r="P9" s="5"/>
      <c r="Q9" s="3"/>
      <c r="R9" s="4"/>
      <c r="S9" s="4"/>
      <c r="T9" s="2"/>
      <c r="U9" s="4"/>
      <c r="V9" s="4"/>
      <c r="W9" s="2"/>
      <c r="X9" s="1"/>
      <c r="Y9" s="2"/>
      <c r="Z9" s="4"/>
      <c r="AA9" s="6"/>
    </row>
    <row r="10" spans="1:191" ht="13.5" thickBot="1" x14ac:dyDescent="0.25">
      <c r="A10" s="4"/>
      <c r="B10" s="2"/>
      <c r="C10" s="2"/>
      <c r="D10" s="2"/>
      <c r="E10" s="2"/>
      <c r="F10" s="1"/>
      <c r="G10" s="3"/>
      <c r="H10" s="3"/>
      <c r="I10" s="3"/>
      <c r="J10" s="3"/>
      <c r="K10" s="3"/>
      <c r="L10" s="3"/>
      <c r="M10" s="3"/>
      <c r="N10" s="4"/>
      <c r="O10" s="3"/>
      <c r="P10" s="5"/>
      <c r="Q10" s="3"/>
      <c r="R10" s="4"/>
      <c r="S10" s="4"/>
      <c r="T10" s="2"/>
      <c r="U10" s="4"/>
      <c r="V10" s="4"/>
      <c r="W10" s="2"/>
      <c r="X10" s="1"/>
      <c r="Y10" s="2"/>
      <c r="Z10" s="4"/>
      <c r="AA10" s="6"/>
    </row>
    <row r="11" spans="1:191" ht="13.5" thickBot="1" x14ac:dyDescent="0.25">
      <c r="A11" s="4"/>
      <c r="B11" s="2"/>
      <c r="C11" s="2"/>
      <c r="D11" s="2"/>
      <c r="E11" s="2"/>
      <c r="F11" s="1"/>
      <c r="G11" s="3"/>
      <c r="H11" s="3"/>
      <c r="I11" s="3"/>
      <c r="J11" s="3"/>
      <c r="K11" s="3"/>
      <c r="L11" s="3"/>
      <c r="M11" s="3"/>
      <c r="N11" s="4"/>
      <c r="O11" s="3"/>
      <c r="P11" s="5"/>
      <c r="Q11" s="3"/>
      <c r="R11" s="4"/>
      <c r="S11" s="4"/>
      <c r="T11" s="2"/>
      <c r="U11" s="4"/>
      <c r="V11" s="4"/>
      <c r="W11" s="2"/>
      <c r="X11" s="1"/>
      <c r="Y11" s="2"/>
      <c r="Z11" s="4"/>
      <c r="AA11" s="6"/>
    </row>
    <row r="12" spans="1:191" ht="13.5" thickBot="1" x14ac:dyDescent="0.25">
      <c r="A12" s="4"/>
      <c r="B12" s="2"/>
      <c r="C12" s="2"/>
      <c r="D12" s="2"/>
      <c r="E12" s="2"/>
      <c r="F12" s="1"/>
      <c r="G12" s="3"/>
      <c r="H12" s="3"/>
      <c r="I12" s="3"/>
      <c r="J12" s="3"/>
      <c r="K12" s="3"/>
      <c r="L12" s="3"/>
      <c r="M12" s="3"/>
      <c r="N12" s="4"/>
      <c r="O12" s="3"/>
      <c r="P12" s="5"/>
      <c r="Q12" s="3"/>
      <c r="R12" s="4"/>
      <c r="S12" s="4"/>
      <c r="T12" s="2"/>
      <c r="U12" s="4"/>
      <c r="V12" s="4"/>
      <c r="W12" s="2"/>
      <c r="X12" s="1"/>
      <c r="Y12" s="2"/>
      <c r="Z12" s="4"/>
      <c r="AA12" s="6"/>
    </row>
    <row r="13" spans="1:191" ht="13.5" thickBot="1" x14ac:dyDescent="0.25">
      <c r="A13" s="4"/>
      <c r="B13" s="2"/>
      <c r="C13" s="2"/>
      <c r="D13" s="2"/>
      <c r="E13" s="2"/>
      <c r="F13" s="1"/>
      <c r="G13" s="3"/>
      <c r="H13" s="3"/>
      <c r="I13" s="3"/>
      <c r="J13" s="3"/>
      <c r="K13" s="3"/>
      <c r="L13" s="3"/>
      <c r="M13" s="3"/>
      <c r="N13" s="4"/>
      <c r="O13" s="3"/>
      <c r="P13" s="5"/>
      <c r="Q13" s="3"/>
      <c r="R13" s="4"/>
      <c r="S13" s="4"/>
      <c r="T13" s="2"/>
      <c r="U13" s="4"/>
      <c r="V13" s="4"/>
      <c r="W13" s="2"/>
      <c r="X13" s="1"/>
      <c r="Y13" s="2"/>
      <c r="Z13" s="4"/>
      <c r="AA13" s="6"/>
    </row>
    <row r="14" spans="1:191" ht="13.5" thickBot="1" x14ac:dyDescent="0.25">
      <c r="A14" s="4"/>
      <c r="B14" s="2"/>
      <c r="C14" s="2"/>
      <c r="D14" s="2"/>
      <c r="E14" s="2"/>
      <c r="F14" s="1"/>
      <c r="G14" s="3"/>
      <c r="H14" s="3"/>
      <c r="I14" s="3"/>
      <c r="J14" s="3"/>
      <c r="K14" s="3"/>
      <c r="L14" s="3"/>
      <c r="M14" s="3"/>
      <c r="N14" s="4"/>
      <c r="O14" s="3"/>
      <c r="P14" s="5"/>
      <c r="Q14" s="3"/>
      <c r="R14" s="4"/>
      <c r="S14" s="4"/>
      <c r="T14" s="2"/>
      <c r="U14" s="4"/>
      <c r="V14" s="4"/>
      <c r="W14" s="2"/>
      <c r="X14" s="1"/>
      <c r="Y14" s="2"/>
      <c r="Z14" s="4"/>
      <c r="AA14" s="6"/>
    </row>
    <row r="15" spans="1:191" ht="13.5" thickBot="1" x14ac:dyDescent="0.25">
      <c r="A15" s="4"/>
      <c r="B15" s="2"/>
      <c r="C15" s="2"/>
      <c r="D15" s="2"/>
      <c r="E15" s="2"/>
      <c r="F15" s="1"/>
      <c r="G15" s="3"/>
      <c r="H15" s="3"/>
      <c r="I15" s="3"/>
      <c r="J15" s="3"/>
      <c r="K15" s="3"/>
      <c r="L15" s="3"/>
      <c r="M15" s="3"/>
      <c r="N15" s="4"/>
      <c r="O15" s="3"/>
      <c r="P15" s="5"/>
      <c r="Q15" s="3"/>
      <c r="R15" s="4"/>
      <c r="S15" s="4"/>
      <c r="T15" s="2"/>
      <c r="U15" s="4"/>
      <c r="V15" s="4"/>
      <c r="W15" s="2"/>
      <c r="X15" s="1"/>
      <c r="Y15" s="2"/>
      <c r="Z15" s="4"/>
      <c r="AA15" s="6"/>
    </row>
    <row r="16" spans="1:191" ht="13.5" thickBot="1" x14ac:dyDescent="0.25">
      <c r="A16" s="4"/>
      <c r="B16" s="2"/>
      <c r="C16" s="2"/>
      <c r="D16" s="2"/>
      <c r="E16" s="2"/>
      <c r="F16" s="1"/>
      <c r="G16" s="3"/>
      <c r="H16" s="3"/>
      <c r="I16" s="3"/>
      <c r="J16" s="3"/>
      <c r="K16" s="3"/>
      <c r="L16" s="3"/>
      <c r="M16" s="3"/>
      <c r="N16" s="4"/>
      <c r="O16" s="3"/>
      <c r="P16" s="5"/>
      <c r="Q16" s="3"/>
      <c r="R16" s="4"/>
      <c r="S16" s="4"/>
      <c r="T16" s="2"/>
      <c r="U16" s="4"/>
      <c r="V16" s="4"/>
      <c r="W16" s="2"/>
      <c r="X16" s="1"/>
      <c r="Y16" s="2"/>
      <c r="Z16" s="4"/>
      <c r="AA16" s="6"/>
    </row>
    <row r="17" spans="1:27" ht="13.5" thickBot="1" x14ac:dyDescent="0.25">
      <c r="A17" s="4"/>
      <c r="B17" s="2"/>
      <c r="C17" s="2"/>
      <c r="D17" s="2"/>
      <c r="E17" s="2"/>
      <c r="F17" s="1"/>
      <c r="G17" s="3"/>
      <c r="H17" s="3"/>
      <c r="I17" s="3"/>
      <c r="J17" s="3"/>
      <c r="K17" s="3"/>
      <c r="L17" s="3"/>
      <c r="M17" s="3"/>
      <c r="N17" s="4"/>
      <c r="O17" s="3"/>
      <c r="P17" s="5"/>
      <c r="Q17" s="3"/>
      <c r="R17" s="4"/>
      <c r="S17" s="4"/>
      <c r="T17" s="2"/>
      <c r="U17" s="4"/>
      <c r="V17" s="4"/>
      <c r="W17" s="2"/>
      <c r="X17" s="1"/>
      <c r="Y17" s="2"/>
      <c r="Z17" s="4"/>
      <c r="AA17" s="6"/>
    </row>
    <row r="18" spans="1:27" ht="13.5" thickBot="1" x14ac:dyDescent="0.25">
      <c r="A18" s="4"/>
      <c r="B18" s="2"/>
      <c r="C18" s="2"/>
      <c r="D18" s="2"/>
      <c r="E18" s="2"/>
      <c r="F18" s="1"/>
      <c r="G18" s="3"/>
      <c r="H18" s="3"/>
      <c r="I18" s="3"/>
      <c r="J18" s="3"/>
      <c r="K18" s="3"/>
      <c r="L18" s="3"/>
      <c r="M18" s="3"/>
      <c r="N18" s="4"/>
      <c r="O18" s="3"/>
      <c r="P18" s="5"/>
      <c r="Q18" s="3"/>
      <c r="R18" s="4"/>
      <c r="S18" s="4"/>
      <c r="T18" s="2"/>
      <c r="U18" s="4"/>
      <c r="V18" s="4"/>
      <c r="W18" s="2"/>
      <c r="X18" s="1"/>
      <c r="Y18" s="2"/>
      <c r="Z18" s="4"/>
      <c r="AA18" s="6"/>
    </row>
    <row r="19" spans="1:27" ht="13.5" thickBot="1" x14ac:dyDescent="0.25">
      <c r="A19" s="4"/>
      <c r="B19" s="2"/>
      <c r="C19" s="2"/>
      <c r="D19" s="2"/>
      <c r="E19" s="2"/>
      <c r="F19" s="1"/>
      <c r="G19" s="3"/>
      <c r="H19" s="3"/>
      <c r="I19" s="3"/>
      <c r="J19" s="3"/>
      <c r="K19" s="3"/>
      <c r="L19" s="3"/>
      <c r="M19" s="3"/>
      <c r="N19" s="4"/>
      <c r="O19" s="3"/>
      <c r="P19" s="5"/>
      <c r="Q19" s="3"/>
      <c r="R19" s="4"/>
      <c r="S19" s="4"/>
      <c r="T19" s="2"/>
      <c r="U19" s="4"/>
      <c r="V19" s="4"/>
      <c r="W19" s="2"/>
      <c r="X19" s="1"/>
      <c r="Y19" s="2"/>
      <c r="Z19" s="4"/>
      <c r="AA19" s="6"/>
    </row>
    <row r="20" spans="1:27" ht="13.5" thickBot="1" x14ac:dyDescent="0.25">
      <c r="A20" s="4"/>
      <c r="B20" s="2"/>
      <c r="C20" s="2"/>
      <c r="D20" s="2"/>
      <c r="E20" s="2"/>
      <c r="F20" s="1"/>
      <c r="G20" s="3"/>
      <c r="H20" s="3"/>
      <c r="I20" s="3"/>
      <c r="J20" s="3"/>
      <c r="K20" s="3"/>
      <c r="L20" s="3"/>
      <c r="M20" s="3"/>
      <c r="N20" s="4"/>
      <c r="O20" s="3"/>
      <c r="P20" s="5"/>
      <c r="Q20" s="3"/>
      <c r="R20" s="4"/>
      <c r="S20" s="4"/>
      <c r="T20" s="2"/>
      <c r="U20" s="4"/>
      <c r="V20" s="4"/>
      <c r="W20" s="2"/>
      <c r="X20" s="1"/>
      <c r="Y20" s="2"/>
      <c r="Z20" s="4"/>
      <c r="AA20" s="6"/>
    </row>
    <row r="21" spans="1:27" ht="13.5" thickBot="1" x14ac:dyDescent="0.25">
      <c r="A21" s="4"/>
      <c r="B21" s="2"/>
      <c r="C21" s="2"/>
      <c r="D21" s="2"/>
      <c r="E21" s="2"/>
      <c r="F21" s="1"/>
      <c r="G21" s="3"/>
      <c r="H21" s="3"/>
      <c r="I21" s="3"/>
      <c r="J21" s="3"/>
      <c r="K21" s="3"/>
      <c r="L21" s="3"/>
      <c r="M21" s="3"/>
      <c r="N21" s="4"/>
      <c r="O21" s="3"/>
      <c r="P21" s="5"/>
      <c r="Q21" s="3"/>
      <c r="R21" s="4"/>
      <c r="S21" s="4"/>
      <c r="T21" s="2"/>
      <c r="U21" s="4"/>
      <c r="V21" s="4"/>
      <c r="W21" s="2"/>
      <c r="X21" s="1"/>
      <c r="Y21" s="2"/>
      <c r="Z21" s="4"/>
      <c r="AA21" s="6"/>
    </row>
    <row r="22" spans="1:27" ht="13.5" thickBot="1" x14ac:dyDescent="0.25">
      <c r="A22" s="4"/>
      <c r="B22" s="2"/>
      <c r="C22" s="2"/>
      <c r="D22" s="2"/>
      <c r="E22" s="2"/>
      <c r="F22" s="1"/>
      <c r="G22" s="3"/>
      <c r="H22" s="3"/>
      <c r="I22" s="3"/>
      <c r="J22" s="3"/>
      <c r="K22" s="3"/>
      <c r="L22" s="3"/>
      <c r="M22" s="3"/>
      <c r="N22" s="4"/>
      <c r="O22" s="3"/>
      <c r="P22" s="5"/>
      <c r="Q22" s="3"/>
      <c r="R22" s="4"/>
      <c r="S22" s="4"/>
      <c r="T22" s="2"/>
      <c r="U22" s="4"/>
      <c r="V22" s="4"/>
      <c r="W22" s="2"/>
      <c r="X22" s="1"/>
      <c r="Y22" s="2"/>
      <c r="Z22" s="4"/>
      <c r="AA22" s="6"/>
    </row>
    <row r="23" spans="1:27" ht="13.5" thickBot="1" x14ac:dyDescent="0.25">
      <c r="A23" s="4"/>
      <c r="B23" s="2"/>
      <c r="C23" s="2"/>
      <c r="D23" s="2"/>
      <c r="E23" s="2"/>
      <c r="F23" s="1"/>
      <c r="G23" s="3"/>
      <c r="H23" s="3"/>
      <c r="I23" s="3"/>
      <c r="J23" s="3"/>
      <c r="K23" s="3"/>
      <c r="L23" s="3"/>
      <c r="M23" s="3"/>
      <c r="N23" s="4"/>
      <c r="O23" s="3"/>
      <c r="P23" s="5"/>
      <c r="Q23" s="3"/>
      <c r="R23" s="4"/>
      <c r="S23" s="4"/>
      <c r="T23" s="2"/>
      <c r="U23" s="4"/>
      <c r="V23" s="4"/>
      <c r="W23" s="2"/>
      <c r="X23" s="1"/>
      <c r="Y23" s="2"/>
      <c r="Z23" s="4"/>
      <c r="AA23" s="6"/>
    </row>
    <row r="24" spans="1:27" ht="13.5" thickBot="1" x14ac:dyDescent="0.25">
      <c r="A24" s="4"/>
      <c r="B24" s="2"/>
      <c r="C24" s="2"/>
      <c r="D24" s="2"/>
      <c r="E24" s="2"/>
      <c r="F24" s="1"/>
      <c r="G24" s="3"/>
      <c r="H24" s="3"/>
      <c r="I24" s="3"/>
      <c r="J24" s="3"/>
      <c r="K24" s="3"/>
      <c r="L24" s="3"/>
      <c r="M24" s="3"/>
      <c r="N24" s="4"/>
      <c r="O24" s="3"/>
      <c r="P24" s="5"/>
      <c r="Q24" s="3"/>
      <c r="R24" s="4"/>
      <c r="S24" s="4"/>
      <c r="T24" s="2"/>
      <c r="U24" s="4"/>
      <c r="V24" s="4"/>
      <c r="W24" s="2"/>
      <c r="X24" s="1"/>
      <c r="Y24" s="2"/>
      <c r="Z24" s="4"/>
      <c r="AA24" s="6"/>
    </row>
    <row r="25" spans="1:27" ht="13.5" thickBot="1" x14ac:dyDescent="0.25">
      <c r="A25" s="4"/>
      <c r="B25" s="2"/>
      <c r="C25" s="2"/>
      <c r="D25" s="2"/>
      <c r="E25" s="2"/>
      <c r="F25" s="1"/>
      <c r="G25" s="3"/>
      <c r="H25" s="3"/>
      <c r="I25" s="3"/>
      <c r="J25" s="3"/>
      <c r="K25" s="3"/>
      <c r="L25" s="3"/>
      <c r="M25" s="3"/>
      <c r="N25" s="4"/>
      <c r="O25" s="3"/>
      <c r="P25" s="5"/>
      <c r="Q25" s="3"/>
      <c r="R25" s="4"/>
      <c r="S25" s="4"/>
      <c r="T25" s="2"/>
      <c r="U25" s="4"/>
      <c r="V25" s="4"/>
      <c r="W25" s="2"/>
      <c r="X25" s="1"/>
      <c r="Y25" s="2"/>
      <c r="Z25" s="4"/>
      <c r="AA25" s="6"/>
    </row>
  </sheetData>
  <phoneticPr fontId="33" type="noConversion"/>
  <pageMargins left="0.7" right="0.7" top="0.75" bottom="0.75" header="0.3" footer="0.3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Purchase Order</vt:lpstr>
      <vt:lpstr>Delivery Note</vt:lpstr>
      <vt:lpstr>DATA</vt:lpstr>
      <vt:lpstr>'Delivery Note'!Print_Area</vt:lpstr>
      <vt:lpstr>'Purchase Order'!Print_Area</vt:lpstr>
    </vt:vector>
  </TitlesOfParts>
  <Company>International Paper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Silewicz</dc:creator>
  <cp:lastModifiedBy>Natalie Bateman</cp:lastModifiedBy>
  <cp:lastPrinted>2018-11-28T11:26:00Z</cp:lastPrinted>
  <dcterms:created xsi:type="dcterms:W3CDTF">2008-06-09T15:09:12Z</dcterms:created>
  <dcterms:modified xsi:type="dcterms:W3CDTF">2018-11-28T15:23:33Z</dcterms:modified>
</cp:coreProperties>
</file>